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2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I4" i="73"/>
  <c r="J4"/>
  <c r="K4"/>
  <c r="L4"/>
  <c r="I5"/>
  <c r="J5"/>
  <c r="K5"/>
  <c r="L5"/>
  <c r="I6"/>
  <c r="J6"/>
  <c r="K6"/>
  <c r="L6"/>
  <c r="I7"/>
  <c r="J7"/>
  <c r="K7"/>
  <c r="L7"/>
  <c r="I8"/>
  <c r="J8"/>
  <c r="K8"/>
  <c r="L8"/>
  <c r="I9"/>
  <c r="J9"/>
  <c r="K9"/>
  <c r="L9"/>
  <c r="I10"/>
  <c r="J10"/>
  <c r="K10"/>
  <c r="L10"/>
  <c r="I11"/>
  <c r="J11"/>
  <c r="K11"/>
  <c r="L11"/>
  <c r="I12"/>
  <c r="J12"/>
  <c r="K12"/>
  <c r="L12"/>
  <c r="I13"/>
  <c r="J13"/>
  <c r="K13"/>
  <c r="L13"/>
  <c r="I14"/>
  <c r="J14"/>
  <c r="K14"/>
  <c r="L14"/>
  <c r="I15"/>
  <c r="J15"/>
  <c r="K15"/>
  <c r="L15"/>
  <c r="I16"/>
  <c r="J16"/>
  <c r="K16"/>
  <c r="L16"/>
  <c r="I17"/>
  <c r="J17"/>
  <c r="K17"/>
  <c r="L17"/>
  <c r="I18"/>
  <c r="J18"/>
  <c r="K18"/>
  <c r="L18"/>
  <c r="I19"/>
  <c r="J19"/>
  <c r="K19"/>
  <c r="L19"/>
  <c r="I20"/>
  <c r="J20"/>
  <c r="K20"/>
  <c r="L20"/>
  <c r="I21"/>
  <c r="J21"/>
  <c r="K21"/>
  <c r="L21"/>
  <c r="I22"/>
  <c r="J22"/>
  <c r="K22"/>
  <c r="L22"/>
  <c r="I23"/>
  <c r="J23"/>
  <c r="K23"/>
  <c r="L23"/>
  <c r="I24"/>
  <c r="J24"/>
  <c r="K24"/>
  <c r="L24"/>
  <c r="I25"/>
  <c r="J25"/>
  <c r="K25"/>
  <c r="L25"/>
  <c r="I26"/>
  <c r="J26"/>
  <c r="K26"/>
  <c r="L26"/>
  <c r="I27"/>
  <c r="J27"/>
  <c r="K27"/>
  <c r="L27"/>
  <c r="I28"/>
  <c r="J28"/>
  <c r="K28"/>
  <c r="L28"/>
  <c r="I29"/>
  <c r="J29"/>
  <c r="K29"/>
  <c r="L29"/>
  <c r="I30"/>
  <c r="J30"/>
  <c r="K30"/>
  <c r="L30"/>
  <c r="I31"/>
  <c r="J31"/>
  <c r="K31"/>
  <c r="L31"/>
  <c r="I32"/>
  <c r="J32"/>
  <c r="K32"/>
  <c r="L32"/>
  <c r="I33"/>
  <c r="J33"/>
  <c r="K33"/>
  <c r="L33"/>
  <c r="I34"/>
  <c r="J34"/>
  <c r="K34"/>
  <c r="L34"/>
  <c r="I35"/>
  <c r="J35"/>
  <c r="K35"/>
  <c r="L35"/>
  <c r="I36"/>
  <c r="J36"/>
  <c r="K36"/>
  <c r="L36"/>
  <c r="I37"/>
  <c r="J37"/>
  <c r="K37"/>
  <c r="L37"/>
  <c r="I38"/>
  <c r="J38"/>
  <c r="K38"/>
  <c r="L38"/>
  <c r="I39"/>
  <c r="J39"/>
  <c r="K39"/>
  <c r="L39"/>
  <c r="I40"/>
  <c r="J40"/>
  <c r="K40"/>
  <c r="L40"/>
  <c r="I41"/>
  <c r="J41"/>
  <c r="K41"/>
  <c r="L41"/>
  <c r="I42"/>
  <c r="J42"/>
  <c r="K42"/>
  <c r="L42"/>
  <c r="I43"/>
  <c r="J43"/>
  <c r="K43"/>
  <c r="L43"/>
  <c r="I44"/>
  <c r="J44"/>
  <c r="K44"/>
  <c r="L44"/>
  <c r="I45"/>
  <c r="J45"/>
  <c r="K45"/>
  <c r="L45"/>
  <c r="I46"/>
  <c r="J46"/>
  <c r="K46"/>
  <c r="L46"/>
  <c r="I47"/>
  <c r="J47"/>
  <c r="K47"/>
  <c r="L47"/>
  <c r="I48"/>
  <c r="J48"/>
  <c r="K48"/>
  <c r="L48"/>
  <c r="I49"/>
  <c r="J49"/>
  <c r="K49"/>
  <c r="L49"/>
  <c r="I50"/>
  <c r="J50"/>
  <c r="K50"/>
  <c r="L50"/>
  <c r="I51"/>
  <c r="J51"/>
  <c r="K51"/>
  <c r="L51"/>
  <c r="I52"/>
  <c r="J52"/>
  <c r="K52"/>
  <c r="L52"/>
  <c r="I53"/>
  <c r="J53"/>
  <c r="K53"/>
  <c r="L53"/>
  <c r="I54"/>
  <c r="J54"/>
  <c r="K54"/>
  <c r="L54"/>
  <c r="I55"/>
  <c r="J55"/>
  <c r="K55"/>
  <c r="L55"/>
  <c r="I56"/>
  <c r="J56"/>
  <c r="K56"/>
  <c r="L56"/>
  <c r="I57"/>
  <c r="J57"/>
  <c r="K57"/>
  <c r="L57"/>
  <c r="I58"/>
  <c r="J58"/>
  <c r="K58"/>
  <c r="L58"/>
  <c r="I59"/>
  <c r="J59"/>
  <c r="K59"/>
  <c r="L59"/>
  <c r="I60"/>
  <c r="J60"/>
  <c r="K60"/>
  <c r="L60"/>
  <c r="I61"/>
  <c r="J61"/>
  <c r="K61"/>
  <c r="L61"/>
  <c r="I62"/>
  <c r="J62"/>
  <c r="K62"/>
  <c r="L62"/>
  <c r="I63"/>
  <c r="J63"/>
  <c r="K63"/>
  <c r="L63"/>
  <c r="I64"/>
  <c r="J64"/>
  <c r="K64"/>
  <c r="L64"/>
  <c r="I65"/>
  <c r="J65"/>
  <c r="K65"/>
  <c r="L65"/>
  <c r="I66"/>
  <c r="J66"/>
  <c r="K66"/>
  <c r="L66"/>
  <c r="I67"/>
  <c r="J67"/>
  <c r="K67"/>
  <c r="L67"/>
  <c r="I68"/>
  <c r="J68"/>
  <c r="K68"/>
  <c r="L68"/>
  <c r="I69"/>
  <c r="J69"/>
  <c r="K69"/>
  <c r="L69"/>
  <c r="I70"/>
  <c r="J70"/>
  <c r="K70"/>
  <c r="L70"/>
  <c r="I71"/>
  <c r="J71"/>
  <c r="K71"/>
  <c r="L71"/>
  <c r="I72"/>
  <c r="J72"/>
  <c r="K72"/>
  <c r="L72"/>
  <c r="I73"/>
  <c r="J73"/>
  <c r="K73"/>
  <c r="L73"/>
  <c r="I74"/>
  <c r="J74"/>
  <c r="K74"/>
  <c r="L74"/>
  <c r="I75"/>
  <c r="J75"/>
  <c r="K75"/>
  <c r="L75"/>
  <c r="I76"/>
  <c r="J76"/>
  <c r="K76"/>
  <c r="L76"/>
  <c r="I77"/>
  <c r="J77"/>
  <c r="K77"/>
  <c r="L77"/>
  <c r="I78"/>
  <c r="J78"/>
  <c r="K78"/>
  <c r="L78"/>
  <c r="I79"/>
  <c r="J79"/>
  <c r="K79"/>
  <c r="L79"/>
  <c r="I80"/>
  <c r="J80"/>
  <c r="K80"/>
  <c r="L80"/>
  <c r="I81"/>
  <c r="J81"/>
  <c r="K81"/>
  <c r="L81"/>
  <c r="I82"/>
  <c r="J82"/>
  <c r="K82"/>
  <c r="L82"/>
  <c r="I83"/>
  <c r="J83"/>
  <c r="K83"/>
  <c r="L83"/>
  <c r="I84"/>
  <c r="J84"/>
  <c r="K84"/>
  <c r="L84"/>
  <c r="I85"/>
  <c r="J85"/>
  <c r="K85"/>
  <c r="L85"/>
  <c r="I86"/>
  <c r="J86"/>
  <c r="K86"/>
  <c r="L86"/>
  <c r="I87"/>
  <c r="J87"/>
  <c r="K87"/>
  <c r="L87"/>
  <c r="I88"/>
  <c r="J88"/>
  <c r="K88"/>
  <c r="L88"/>
  <c r="I89"/>
  <c r="J89"/>
  <c r="K89"/>
  <c r="L89"/>
  <c r="I90"/>
  <c r="J90"/>
  <c r="K90"/>
  <c r="L90"/>
  <c r="I91"/>
  <c r="J91"/>
  <c r="K91"/>
  <c r="L91"/>
  <c r="I92"/>
  <c r="J92"/>
  <c r="K92"/>
  <c r="L92"/>
  <c r="I93"/>
  <c r="J93"/>
  <c r="K93"/>
  <c r="L93"/>
  <c r="I94"/>
  <c r="J94"/>
  <c r="K94"/>
  <c r="L94"/>
  <c r="I95"/>
  <c r="J95"/>
  <c r="K95"/>
  <c r="L95"/>
  <c r="I96"/>
  <c r="J96"/>
  <c r="K96"/>
  <c r="L96"/>
  <c r="I97"/>
  <c r="J97"/>
  <c r="K97"/>
  <c r="L97"/>
  <c r="I98"/>
  <c r="J98"/>
  <c r="K98"/>
  <c r="L98"/>
  <c r="L3"/>
  <c r="K3"/>
  <c r="K99" s="1"/>
  <c r="J3"/>
  <c r="I3"/>
  <c r="I99" s="1"/>
  <c r="P77"/>
  <c r="D77" i="24" s="1"/>
  <c r="J99" i="73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H3"/>
  <c r="L99" l="1"/>
  <c r="M3"/>
  <c r="M99" s="1"/>
  <c r="G99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 i="62" s="1"/>
  <c r="AA3" i="14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L99" i="30"/>
  <c r="AK99" i="27"/>
  <c r="AK99" i="24"/>
  <c r="AB20" i="62"/>
  <c r="AB69" i="61"/>
  <c r="AB22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N5" s="1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N57" s="1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N53" s="1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N49" s="1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N45" s="1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N41" s="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N37" s="1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N33" s="1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N93" s="1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N85" s="1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N81" s="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N45" s="1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N29" s="1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F18" s="1"/>
  <c r="B19"/>
  <c r="C19"/>
  <c r="B20"/>
  <c r="C20"/>
  <c r="B2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B83"/>
  <c r="C83"/>
  <c r="B84"/>
  <c r="C84"/>
  <c r="F84" s="1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U83"/>
  <c r="F83"/>
  <c r="U82"/>
  <c r="N82"/>
  <c r="F82"/>
  <c r="U81"/>
  <c r="N81"/>
  <c r="F81"/>
  <c r="U80"/>
  <c r="N80"/>
  <c r="U79"/>
  <c r="F79"/>
  <c r="U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U57"/>
  <c r="N57"/>
  <c r="F57"/>
  <c r="U56"/>
  <c r="N56"/>
  <c r="U55"/>
  <c r="F55"/>
  <c r="U54"/>
  <c r="N54"/>
  <c r="F54"/>
  <c r="U53"/>
  <c r="N53"/>
  <c r="F53"/>
  <c r="U52"/>
  <c r="N52"/>
  <c r="U51"/>
  <c r="F51"/>
  <c r="U50"/>
  <c r="N50"/>
  <c r="U49"/>
  <c r="N49"/>
  <c r="F49"/>
  <c r="U48"/>
  <c r="N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U27"/>
  <c r="N27"/>
  <c r="F27"/>
  <c r="U26"/>
  <c r="N26"/>
  <c r="U25"/>
  <c r="N25"/>
  <c r="F25"/>
  <c r="U24"/>
  <c r="N24"/>
  <c r="U23"/>
  <c r="F23"/>
  <c r="U22"/>
  <c r="N22"/>
  <c r="F22"/>
  <c r="U21"/>
  <c r="N21"/>
  <c r="F21"/>
  <c r="U20"/>
  <c r="N20"/>
  <c r="F20"/>
  <c r="U19"/>
  <c r="F19"/>
  <c r="U18"/>
  <c r="N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F77"/>
  <c r="U76"/>
  <c r="F76"/>
  <c r="U75"/>
  <c r="N75"/>
  <c r="F75"/>
  <c r="U74"/>
  <c r="F74"/>
  <c r="U73"/>
  <c r="F73"/>
  <c r="U72"/>
  <c r="F72"/>
  <c r="U71"/>
  <c r="N71"/>
  <c r="F71"/>
  <c r="U70"/>
  <c r="F70"/>
  <c r="U69"/>
  <c r="F69"/>
  <c r="U68"/>
  <c r="F68"/>
  <c r="U67"/>
  <c r="N67"/>
  <c r="F67"/>
  <c r="U66"/>
  <c r="F66"/>
  <c r="U65"/>
  <c r="F65"/>
  <c r="U64"/>
  <c r="F64"/>
  <c r="U63"/>
  <c r="N63"/>
  <c r="F63"/>
  <c r="U62"/>
  <c r="F62"/>
  <c r="U61"/>
  <c r="F61"/>
  <c r="U60"/>
  <c r="F60"/>
  <c r="U59"/>
  <c r="N59"/>
  <c r="F59"/>
  <c r="U58"/>
  <c r="F58"/>
  <c r="U57"/>
  <c r="F57"/>
  <c r="U56"/>
  <c r="F56"/>
  <c r="U55"/>
  <c r="N55"/>
  <c r="F55"/>
  <c r="U54"/>
  <c r="F54"/>
  <c r="U53"/>
  <c r="F53"/>
  <c r="U52"/>
  <c r="F52"/>
  <c r="U51"/>
  <c r="N51"/>
  <c r="F51"/>
  <c r="U50"/>
  <c r="F50"/>
  <c r="U49"/>
  <c r="F49"/>
  <c r="U48"/>
  <c r="F48"/>
  <c r="U47"/>
  <c r="N47"/>
  <c r="F47"/>
  <c r="U46"/>
  <c r="F46"/>
  <c r="U45"/>
  <c r="U44"/>
  <c r="F44"/>
  <c r="U43"/>
  <c r="N43"/>
  <c r="F43"/>
  <c r="U42"/>
  <c r="F42"/>
  <c r="U41"/>
  <c r="F41"/>
  <c r="U40"/>
  <c r="F40"/>
  <c r="U39"/>
  <c r="N39"/>
  <c r="F39"/>
  <c r="U38"/>
  <c r="F38"/>
  <c r="U37"/>
  <c r="F37"/>
  <c r="U36"/>
  <c r="F36"/>
  <c r="U35"/>
  <c r="N35"/>
  <c r="F35"/>
  <c r="U34"/>
  <c r="F34"/>
  <c r="U33"/>
  <c r="F33"/>
  <c r="U32"/>
  <c r="F32"/>
  <c r="U31"/>
  <c r="N31"/>
  <c r="F31"/>
  <c r="U30"/>
  <c r="N30"/>
  <c r="F30"/>
  <c r="U29"/>
  <c r="F29"/>
  <c r="U28"/>
  <c r="F28"/>
  <c r="U27"/>
  <c r="N27"/>
  <c r="F27"/>
  <c r="U26"/>
  <c r="N26"/>
  <c r="F26"/>
  <c r="U25"/>
  <c r="F25"/>
  <c r="U24"/>
  <c r="F24"/>
  <c r="U23"/>
  <c r="F23"/>
  <c r="U22"/>
  <c r="N22"/>
  <c r="F22"/>
  <c r="U21"/>
  <c r="F21"/>
  <c r="U20"/>
  <c r="F20"/>
  <c r="U19"/>
  <c r="F19"/>
  <c r="U18"/>
  <c r="N18"/>
  <c r="F18"/>
  <c r="U17"/>
  <c r="F17"/>
  <c r="U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F96"/>
  <c r="U95"/>
  <c r="F95"/>
  <c r="U94"/>
  <c r="N94"/>
  <c r="F94"/>
  <c r="U93"/>
  <c r="F93"/>
  <c r="U92"/>
  <c r="F92"/>
  <c r="U91"/>
  <c r="F91"/>
  <c r="U90"/>
  <c r="F90"/>
  <c r="U89"/>
  <c r="F89"/>
  <c r="U88"/>
  <c r="N88"/>
  <c r="F88"/>
  <c r="U87"/>
  <c r="F87"/>
  <c r="U86"/>
  <c r="F86"/>
  <c r="U85"/>
  <c r="F85"/>
  <c r="U84"/>
  <c r="F84"/>
  <c r="U83"/>
  <c r="F83"/>
  <c r="U82"/>
  <c r="F82"/>
  <c r="U81"/>
  <c r="F81"/>
  <c r="U80"/>
  <c r="N80"/>
  <c r="F80"/>
  <c r="U79"/>
  <c r="F79"/>
  <c r="U78"/>
  <c r="F78"/>
  <c r="U77"/>
  <c r="F77"/>
  <c r="U76"/>
  <c r="F76"/>
  <c r="U75"/>
  <c r="F75"/>
  <c r="U74"/>
  <c r="F74"/>
  <c r="U73"/>
  <c r="F73"/>
  <c r="U72"/>
  <c r="N72"/>
  <c r="F72"/>
  <c r="U71"/>
  <c r="F71"/>
  <c r="U70"/>
  <c r="F70"/>
  <c r="U69"/>
  <c r="F69"/>
  <c r="U68"/>
  <c r="F68"/>
  <c r="U67"/>
  <c r="F67"/>
  <c r="U66"/>
  <c r="F66"/>
  <c r="U65"/>
  <c r="F65"/>
  <c r="U64"/>
  <c r="N64"/>
  <c r="F64"/>
  <c r="U63"/>
  <c r="F63"/>
  <c r="U62"/>
  <c r="F62"/>
  <c r="U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F32"/>
  <c r="U31"/>
  <c r="F31"/>
  <c r="U30"/>
  <c r="F30"/>
  <c r="U29"/>
  <c r="U28"/>
  <c r="F28"/>
  <c r="U27"/>
  <c r="F27"/>
  <c r="U26"/>
  <c r="F26"/>
  <c r="U25"/>
  <c r="F25"/>
  <c r="U24"/>
  <c r="U23"/>
  <c r="F23"/>
  <c r="U22"/>
  <c r="F22"/>
  <c r="U21"/>
  <c r="U20"/>
  <c r="F20"/>
  <c r="U19"/>
  <c r="N19"/>
  <c r="F19"/>
  <c r="U18"/>
  <c r="F18"/>
  <c r="U17"/>
  <c r="F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N6"/>
  <c r="F6"/>
  <c r="U5"/>
  <c r="U4"/>
  <c r="F4"/>
  <c r="U3"/>
  <c r="C99"/>
  <c r="A1"/>
  <c r="N5" l="1"/>
  <c r="N13"/>
  <c r="N16"/>
  <c r="N32"/>
  <c r="N68"/>
  <c r="N76"/>
  <c r="N84"/>
  <c r="N92"/>
  <c r="N96"/>
  <c r="N8" i="57"/>
  <c r="N16"/>
  <c r="N20"/>
  <c r="N24"/>
  <c r="N28"/>
  <c r="N76"/>
  <c r="L99" i="55"/>
  <c r="C99" i="63"/>
  <c r="F24" i="55"/>
  <c r="C99" i="57"/>
  <c r="F45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V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V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V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N14"/>
  <c r="O14" s="1"/>
  <c r="N22"/>
  <c r="N26"/>
  <c r="O26" s="1"/>
  <c r="N30"/>
  <c r="N38"/>
  <c r="N42"/>
  <c r="N46"/>
  <c r="O46" s="1"/>
  <c r="N54"/>
  <c r="N58"/>
  <c r="O58" s="1"/>
  <c r="N62"/>
  <c r="N66"/>
  <c r="O66" s="1"/>
  <c r="N70"/>
  <c r="N74"/>
  <c r="N78"/>
  <c r="N9"/>
  <c r="O9" s="1"/>
  <c r="N13"/>
  <c r="N25"/>
  <c r="O25" s="1"/>
  <c r="N29"/>
  <c r="N41"/>
  <c r="O41" s="1"/>
  <c r="N45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O11" s="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O30" s="1"/>
  <c r="N31"/>
  <c r="N33"/>
  <c r="N42"/>
  <c r="N46"/>
  <c r="O46" s="1"/>
  <c r="N47"/>
  <c r="N49"/>
  <c r="N58"/>
  <c r="N62"/>
  <c r="N63"/>
  <c r="N66"/>
  <c r="N67"/>
  <c r="N70"/>
  <c r="O70" s="1"/>
  <c r="N71"/>
  <c r="O71" s="1"/>
  <c r="N74"/>
  <c r="N75"/>
  <c r="N78"/>
  <c r="O78" s="1"/>
  <c r="N79"/>
  <c r="N82"/>
  <c r="N83"/>
  <c r="N86"/>
  <c r="O86" s="1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N52"/>
  <c r="O52" s="1"/>
  <c r="N55"/>
  <c r="N56"/>
  <c r="O56" s="1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O82" s="1"/>
  <c r="N85"/>
  <c r="O85" s="1"/>
  <c r="N86"/>
  <c r="O86" s="1"/>
  <c r="N89"/>
  <c r="O89" s="1"/>
  <c r="N90"/>
  <c r="O90" s="1"/>
  <c r="N93"/>
  <c r="O93" s="1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G11" s="1"/>
  <c r="V11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G27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G59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G75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G91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G9" s="1"/>
  <c r="V9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56"/>
  <c r="V4"/>
  <c r="O4"/>
  <c r="V9"/>
  <c r="V32"/>
  <c r="O32"/>
  <c r="V40"/>
  <c r="V47"/>
  <c r="V16"/>
  <c r="V31"/>
  <c r="V43"/>
  <c r="O43"/>
  <c r="O87"/>
  <c r="V87"/>
  <c r="V98"/>
  <c r="O98"/>
  <c r="V10" i="56"/>
  <c r="O10"/>
  <c r="V24"/>
  <c r="V26"/>
  <c r="V35"/>
  <c r="O35"/>
  <c r="V40"/>
  <c r="V42"/>
  <c r="O42"/>
  <c r="V51"/>
  <c r="O51"/>
  <c r="N8" i="55"/>
  <c r="F9"/>
  <c r="I99"/>
  <c r="M99"/>
  <c r="G10"/>
  <c r="N12"/>
  <c r="F13"/>
  <c r="V22"/>
  <c r="G26"/>
  <c r="N28"/>
  <c r="O28" s="1"/>
  <c r="F29"/>
  <c r="V38"/>
  <c r="G42"/>
  <c r="N44"/>
  <c r="O44" s="1"/>
  <c r="F45"/>
  <c r="V54"/>
  <c r="G58"/>
  <c r="N60"/>
  <c r="O60" s="1"/>
  <c r="F61"/>
  <c r="O64"/>
  <c r="O72"/>
  <c r="O80"/>
  <c r="O92"/>
  <c r="O13" i="56"/>
  <c r="O29"/>
  <c r="O45"/>
  <c r="O65"/>
  <c r="V3" i="55"/>
  <c r="V62"/>
  <c r="V66"/>
  <c r="O66"/>
  <c r="V74"/>
  <c r="O74"/>
  <c r="V82"/>
  <c r="O94"/>
  <c r="V6" i="56"/>
  <c r="V15"/>
  <c r="O15"/>
  <c r="V22"/>
  <c r="O22"/>
  <c r="V31"/>
  <c r="O31"/>
  <c r="V36"/>
  <c r="V38"/>
  <c r="O38"/>
  <c r="V47"/>
  <c r="O47"/>
  <c r="V52"/>
  <c r="V54"/>
  <c r="O54"/>
  <c r="V62"/>
  <c r="O62"/>
  <c r="V67"/>
  <c r="V70"/>
  <c r="O70"/>
  <c r="V75"/>
  <c r="V78"/>
  <c r="O78"/>
  <c r="V83"/>
  <c r="V86"/>
  <c r="V91"/>
  <c r="V94"/>
  <c r="V12" i="55"/>
  <c r="V28"/>
  <c r="V44"/>
  <c r="V60"/>
  <c r="V90"/>
  <c r="V95"/>
  <c r="V11" i="56"/>
  <c r="O11"/>
  <c r="V18"/>
  <c r="O18"/>
  <c r="V27"/>
  <c r="O27"/>
  <c r="O32"/>
  <c r="V32"/>
  <c r="V34"/>
  <c r="O34"/>
  <c r="V43"/>
  <c r="O43"/>
  <c r="V48"/>
  <c r="O50"/>
  <c r="B99" i="55"/>
  <c r="F3"/>
  <c r="K99"/>
  <c r="O3"/>
  <c r="F5"/>
  <c r="G18"/>
  <c r="O19"/>
  <c r="N20"/>
  <c r="O20" s="1"/>
  <c r="F21"/>
  <c r="G34"/>
  <c r="O35"/>
  <c r="N36"/>
  <c r="O36" s="1"/>
  <c r="F37"/>
  <c r="G50"/>
  <c r="O51"/>
  <c r="N52"/>
  <c r="O52" s="1"/>
  <c r="F53"/>
  <c r="O68"/>
  <c r="O76"/>
  <c r="O84"/>
  <c r="O5" i="56"/>
  <c r="O21"/>
  <c r="O37"/>
  <c r="O53"/>
  <c r="O61"/>
  <c r="O69"/>
  <c r="O77"/>
  <c r="V70" i="55"/>
  <c r="V78"/>
  <c r="V86"/>
  <c r="O91"/>
  <c r="V91"/>
  <c r="V7" i="56"/>
  <c r="O7"/>
  <c r="V14"/>
  <c r="O23"/>
  <c r="V28"/>
  <c r="V30"/>
  <c r="O30"/>
  <c r="V39"/>
  <c r="O39"/>
  <c r="V44"/>
  <c r="V55"/>
  <c r="V58"/>
  <c r="V63"/>
  <c r="V66"/>
  <c r="V71"/>
  <c r="V74"/>
  <c r="O74"/>
  <c r="V79"/>
  <c r="V82"/>
  <c r="V87"/>
  <c r="V95"/>
  <c r="O95"/>
  <c r="V98"/>
  <c r="J99" i="55"/>
  <c r="G6"/>
  <c r="O7"/>
  <c r="N24"/>
  <c r="O24" s="1"/>
  <c r="N40"/>
  <c r="O40" s="1"/>
  <c r="N56"/>
  <c r="O56" s="1"/>
  <c r="O63"/>
  <c r="O96"/>
  <c r="V38" i="58"/>
  <c r="V70"/>
  <c r="V86"/>
  <c r="V63" i="55"/>
  <c r="V67"/>
  <c r="V71"/>
  <c r="V75"/>
  <c r="V79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V46"/>
  <c r="V78"/>
  <c r="V94"/>
  <c r="N3" i="56"/>
  <c r="N90" i="57"/>
  <c r="F91"/>
  <c r="K99" i="58"/>
  <c r="U99"/>
  <c r="F9"/>
  <c r="F17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67" i="56" l="1"/>
  <c r="O48"/>
  <c r="O30" i="58"/>
  <c r="O91"/>
  <c r="O75"/>
  <c r="O59"/>
  <c r="O27"/>
  <c r="O74"/>
  <c r="O42"/>
  <c r="O26"/>
  <c r="O48" i="57"/>
  <c r="O9" i="58"/>
  <c r="O64" i="57"/>
  <c r="O87" i="56"/>
  <c r="O91"/>
  <c r="O55"/>
  <c r="O62" i="55"/>
  <c r="E99" i="56"/>
  <c r="G8"/>
  <c r="V8" s="1"/>
  <c r="G4"/>
  <c r="V4" s="1"/>
  <c r="O83"/>
  <c r="O79"/>
  <c r="O75"/>
  <c r="O71"/>
  <c r="O63"/>
  <c r="O59"/>
  <c r="O19"/>
  <c r="E99" i="55"/>
  <c r="O17"/>
  <c r="G14"/>
  <c r="O95"/>
  <c r="O90"/>
  <c r="O82"/>
  <c r="O38"/>
  <c r="O12"/>
  <c r="D99"/>
  <c r="O9"/>
  <c r="V59" i="58"/>
  <c r="O57"/>
  <c r="O45"/>
  <c r="G43"/>
  <c r="V43" s="1"/>
  <c r="V91"/>
  <c r="V74"/>
  <c r="V66"/>
  <c r="O65"/>
  <c r="V26"/>
  <c r="G78" i="57"/>
  <c r="V78" s="1"/>
  <c r="G70"/>
  <c r="V70" s="1"/>
  <c r="G62"/>
  <c r="V62" s="1"/>
  <c r="G54"/>
  <c r="V54" s="1"/>
  <c r="G46"/>
  <c r="V46" s="1"/>
  <c r="G22"/>
  <c r="V22" s="1"/>
  <c r="G14"/>
  <c r="V14" s="1"/>
  <c r="G6"/>
  <c r="O6" s="1"/>
  <c r="V93" i="58"/>
  <c r="O81"/>
  <c r="V77"/>
  <c r="V61"/>
  <c r="V41"/>
  <c r="V37"/>
  <c r="O29"/>
  <c r="V25"/>
  <c r="E99"/>
  <c r="V97"/>
  <c r="V75"/>
  <c r="O53"/>
  <c r="V42"/>
  <c r="V27"/>
  <c r="O17"/>
  <c r="O14"/>
  <c r="D99"/>
  <c r="G86" i="57"/>
  <c r="O86" s="1"/>
  <c r="G30"/>
  <c r="V30" s="1"/>
  <c r="G25"/>
  <c r="V25" s="1"/>
  <c r="O56"/>
  <c r="O44"/>
  <c r="O24"/>
  <c r="O4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5" i="57" l="1"/>
  <c r="O49" i="55"/>
  <c r="O56" i="58"/>
  <c r="V45" i="57"/>
  <c r="O70"/>
  <c r="O62"/>
  <c r="O54"/>
  <c r="V86"/>
  <c r="O30"/>
  <c r="O43" i="58"/>
  <c r="O4" i="56"/>
  <c r="O12"/>
  <c r="O8"/>
  <c r="V14" i="55"/>
  <c r="O14"/>
  <c r="O14" i="57"/>
  <c r="V13"/>
  <c r="O61"/>
  <c r="O77"/>
  <c r="V53"/>
  <c r="O21"/>
  <c r="O5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DB42" s="1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DB3" s="1"/>
  <c r="N106" i="4"/>
  <c r="N105"/>
  <c r="M106"/>
  <c r="M105"/>
  <c r="R105"/>
  <c r="DB95" i="54" l="1"/>
  <c r="DB67"/>
  <c r="DB37"/>
  <c r="DB33"/>
  <c r="DB29"/>
  <c r="DB25"/>
  <c r="BR99"/>
  <c r="BT96"/>
  <c r="BT32"/>
  <c r="BT28"/>
  <c r="BT24"/>
  <c r="BT8"/>
  <c r="CZ97"/>
  <c r="CZ6"/>
  <c r="CV4"/>
  <c r="BM96"/>
  <c r="DI96" s="1"/>
  <c r="E96" i="40" s="1"/>
  <c r="BM62" i="54"/>
  <c r="BM42"/>
  <c r="BM40"/>
  <c r="BM16"/>
  <c r="BM4"/>
  <c r="BF56"/>
  <c r="DH56" s="1"/>
  <c r="D56" i="40" s="1"/>
  <c r="BF96" i="54"/>
  <c r="DH96" s="1"/>
  <c r="D96" i="40" s="1"/>
  <c r="BF42" i="54"/>
  <c r="BF32"/>
  <c r="BF28"/>
  <c r="BF24"/>
  <c r="BF16"/>
  <c r="BF14"/>
  <c r="DH14" s="1"/>
  <c r="D14" i="40" s="1"/>
  <c r="AY96" i="54"/>
  <c r="AY93"/>
  <c r="AY70"/>
  <c r="AY67"/>
  <c r="AY24"/>
  <c r="AP99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AY35"/>
  <c r="BF35"/>
  <c r="CO36"/>
  <c r="CN37"/>
  <c r="CU37"/>
  <c r="DB39"/>
  <c r="BY41"/>
  <c r="DA41"/>
  <c r="CZ41"/>
  <c r="BF44"/>
  <c r="DH44" s="1"/>
  <c r="D44" i="40" s="1"/>
  <c r="DB45" i="54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I34"/>
  <c r="E34" i="40" s="1"/>
  <c r="BT34" i="54"/>
  <c r="BT35"/>
  <c r="DA36"/>
  <c r="BT38"/>
  <c r="BT41"/>
  <c r="BT43"/>
  <c r="DA44"/>
  <c r="BT48"/>
  <c r="BT51"/>
  <c r="BT52"/>
  <c r="DJ52" s="1"/>
  <c r="F52" i="40" s="1"/>
  <c r="CZ53" i="54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DJ72" s="1"/>
  <c r="F72" i="40" s="1"/>
  <c r="BT78" i="54"/>
  <c r="CZ78"/>
  <c r="BT81"/>
  <c r="BT83"/>
  <c r="BT86"/>
  <c r="BT89"/>
  <c r="BT93"/>
  <c r="DJ93" s="1"/>
  <c r="F93" i="40" s="1"/>
  <c r="BT95" i="54"/>
  <c r="BT4"/>
  <c r="DJ4" s="1"/>
  <c r="F4" i="40" s="1"/>
  <c r="BT7" i="54"/>
  <c r="DJ7" s="1"/>
  <c r="BT11"/>
  <c r="BT19"/>
  <c r="BT23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BT49"/>
  <c r="DJ49" s="1"/>
  <c r="F49" i="40" s="1"/>
  <c r="BT53" i="54"/>
  <c r="BT55"/>
  <c r="DJ55" s="1"/>
  <c r="F55" i="40" s="1"/>
  <c r="DA56" i="54"/>
  <c r="BT59"/>
  <c r="DJ59" s="1"/>
  <c r="F59" i="40" s="1"/>
  <c r="BT61" i="54"/>
  <c r="DA6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BM7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I49" s="1"/>
  <c r="E49" i="40" s="1"/>
  <c r="BM51" i="54"/>
  <c r="DI51" s="1"/>
  <c r="E51" i="40" s="1"/>
  <c r="DJ51" i="54"/>
  <c r="F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DH68" s="1"/>
  <c r="D68" i="40" s="1"/>
  <c r="BF71" i="54"/>
  <c r="BF81"/>
  <c r="DH81" s="1"/>
  <c r="D81" i="40" s="1"/>
  <c r="BF83" i="54"/>
  <c r="BF86"/>
  <c r="BF88"/>
  <c r="BF91"/>
  <c r="BF92"/>
  <c r="BF97"/>
  <c r="DI5"/>
  <c r="E5" i="40" s="1"/>
  <c r="BF17" i="54"/>
  <c r="BF30"/>
  <c r="DJ34"/>
  <c r="F34" i="40" s="1"/>
  <c r="BF49" i="54"/>
  <c r="BF4"/>
  <c r="DH4" s="1"/>
  <c r="D4" i="40" s="1"/>
  <c r="BF6" i="54"/>
  <c r="BF8"/>
  <c r="BF10"/>
  <c r="DI22"/>
  <c r="E22" i="40" s="1"/>
  <c r="BF25" i="54"/>
  <c r="DH25" s="1"/>
  <c r="D25" i="40" s="1"/>
  <c r="BF29" i="54"/>
  <c r="BF33"/>
  <c r="BF37"/>
  <c r="BF48"/>
  <c r="BF55"/>
  <c r="BF60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H69" s="1"/>
  <c r="D69" i="40" s="1"/>
  <c r="DI69" i="54"/>
  <c r="E69" i="40" s="1"/>
  <c r="DJ69" i="54"/>
  <c r="F69" i="40" s="1"/>
  <c r="BF77" i="54"/>
  <c r="BF79"/>
  <c r="DH79" s="1"/>
  <c r="D79" i="40" s="1"/>
  <c r="BF82" i="54"/>
  <c r="BF84"/>
  <c r="BF89"/>
  <c r="BF93"/>
  <c r="BF95"/>
  <c r="BF98"/>
  <c r="AY4"/>
  <c r="AY6"/>
  <c r="AY8"/>
  <c r="AY9"/>
  <c r="DG9" s="1"/>
  <c r="C9" i="40" s="1"/>
  <c r="AY15" i="54"/>
  <c r="DG15" s="1"/>
  <c r="C15" i="40" s="1"/>
  <c r="DJ15" i="54"/>
  <c r="F15" i="40" s="1"/>
  <c r="AY17" i="54"/>
  <c r="DG17" s="1"/>
  <c r="C17" i="40" s="1"/>
  <c r="AY19" i="54"/>
  <c r="DG19" s="1"/>
  <c r="C19" i="40" s="1"/>
  <c r="DI19" i="54"/>
  <c r="E19" i="40" s="1"/>
  <c r="DJ19" i="54"/>
  <c r="F19" i="40" s="1"/>
  <c r="AY29" i="54"/>
  <c r="DG29" s="1"/>
  <c r="C29" i="40" s="1"/>
  <c r="DH29" i="54"/>
  <c r="D29" i="40" s="1"/>
  <c r="AY32" i="54"/>
  <c r="DH32"/>
  <c r="D32" i="40" s="1"/>
  <c r="AY40" i="54"/>
  <c r="CE40"/>
  <c r="AY45"/>
  <c r="AY47"/>
  <c r="AY48"/>
  <c r="AY58"/>
  <c r="DG58" s="1"/>
  <c r="C58" i="40" s="1"/>
  <c r="DI58" i="54"/>
  <c r="E58" i="40" s="1"/>
  <c r="AY62" i="54"/>
  <c r="DI62"/>
  <c r="E62" i="40" s="1"/>
  <c r="DJ62" i="54"/>
  <c r="F62" i="40" s="1"/>
  <c r="AY72" i="54"/>
  <c r="DG72" s="1"/>
  <c r="C72" i="40" s="1"/>
  <c r="AY79" i="54"/>
  <c r="DI79"/>
  <c r="E79" i="40" s="1"/>
  <c r="DJ79" i="54"/>
  <c r="F79" i="40" s="1"/>
  <c r="AY81" i="54"/>
  <c r="DG81" s="1"/>
  <c r="C81" i="40" s="1"/>
  <c r="DJ81" i="54"/>
  <c r="F81" i="40" s="1"/>
  <c r="AY83" i="54"/>
  <c r="AY86"/>
  <c r="AY95"/>
  <c r="AY97"/>
  <c r="AY22"/>
  <c r="DG22" s="1"/>
  <c r="C22" i="40" s="1"/>
  <c r="AY25" i="54"/>
  <c r="DJ25"/>
  <c r="F25" i="40" s="1"/>
  <c r="AY28" i="54"/>
  <c r="DG28" s="1"/>
  <c r="C28" i="40" s="1"/>
  <c r="DJ28" i="54"/>
  <c r="F28" i="40" s="1"/>
  <c r="AY31" i="54"/>
  <c r="AY36"/>
  <c r="CE36"/>
  <c r="AY39"/>
  <c r="DG39" s="1"/>
  <c r="C39" i="40" s="1"/>
  <c r="AY44" i="54"/>
  <c r="AY53"/>
  <c r="DG53" s="1"/>
  <c r="C53" i="40" s="1"/>
  <c r="CE53" i="54"/>
  <c r="AY59"/>
  <c r="DG59" s="1"/>
  <c r="C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AY92"/>
  <c r="AY94"/>
  <c r="AV99"/>
  <c r="DH10"/>
  <c r="D10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I33"/>
  <c r="E33" i="40" s="1"/>
  <c r="AY38" i="54"/>
  <c r="DI38"/>
  <c r="E38" i="40" s="1"/>
  <c r="AY42" i="54"/>
  <c r="DG42" s="1"/>
  <c r="C42" i="40" s="1"/>
  <c r="DI42" i="54"/>
  <c r="E42" i="40" s="1"/>
  <c r="AY46" i="54"/>
  <c r="AY55"/>
  <c r="DH55"/>
  <c r="D55" i="40" s="1"/>
  <c r="DI55" i="54"/>
  <c r="E55" i="40" s="1"/>
  <c r="AY64" i="54"/>
  <c r="AY68"/>
  <c r="AY71"/>
  <c r="DG71" s="1"/>
  <c r="C71" i="40" s="1"/>
  <c r="DI71" i="54"/>
  <c r="E71" i="40" s="1"/>
  <c r="AY82" i="54"/>
  <c r="DG82" s="1"/>
  <c r="C82" i="40" s="1"/>
  <c r="DH82" i="54"/>
  <c r="D82" i="40" s="1"/>
  <c r="AY84" i="54"/>
  <c r="AY88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J53" i="54"/>
  <c r="F53" i="40" s="1"/>
  <c r="AR56" i="54"/>
  <c r="DF56" s="1"/>
  <c r="B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79"/>
  <c r="C79" i="40" s="1"/>
  <c r="DG96" i="54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AR57" i="54"/>
  <c r="DF57" s="1"/>
  <c r="B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F18"/>
  <c r="CL18"/>
  <c r="CP18" s="1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P44" s="1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97" i="54" l="1"/>
  <c r="DD34"/>
  <c r="DD71"/>
  <c r="DD55"/>
  <c r="CW78"/>
  <c r="CW48"/>
  <c r="CW22"/>
  <c r="CP22"/>
  <c r="CP7"/>
  <c r="CP38"/>
  <c r="CP35"/>
  <c r="CI9"/>
  <c r="CI22"/>
  <c r="CI17"/>
  <c r="CB61"/>
  <c r="DK5"/>
  <c r="CB18"/>
  <c r="DK6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AE34" i="26" s="1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E16" i="26" s="1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AE3" i="28" s="1"/>
  <c r="BF99" i="54"/>
  <c r="DH99" s="1"/>
  <c r="DH3"/>
  <c r="D3" i="40" s="1"/>
  <c r="D99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F9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G16" i="40" l="1"/>
  <c r="G3"/>
  <c r="G34"/>
  <c r="AE99" i="29"/>
  <c r="C99" i="40"/>
  <c r="G99" s="1"/>
  <c r="AE99" i="28"/>
  <c r="AE99" i="27"/>
  <c r="AE99" i="26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G20" i="62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J24" i="44" l="1"/>
  <c r="H25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J25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V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O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G49"/>
  <c r="J49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V61" i="61" l="1"/>
  <c r="J65" i="44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H73" i="44" s="1"/>
  <c r="Q71" i="14"/>
  <c r="AP69"/>
  <c r="D69" i="63" s="1"/>
  <c r="G69" s="1"/>
  <c r="O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J76" i="44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J82" i="44" l="1"/>
  <c r="H83"/>
  <c r="O78" i="63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J89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J97" s="1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<sst xmlns="http://schemas.openxmlformats.org/spreadsheetml/2006/main" count="8377" uniqueCount="510">
  <si>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</si>
  <si>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</si>
  <si>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</si>
  <si>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</si>
  <si>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</si>
  <si>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</si>
  <si>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</si>
  <si>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</si>
  <si>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</si>
  <si>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</si>
  <si>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</si>
  <si>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</si>
  <si>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</si>
  <si>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</si>
  <si>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</si>
  <si>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</si>
  <si>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</si>
  <si>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</si>
  <si>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</si>
  <si>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</si>
  <si>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</si>
  <si>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</si>
  <si>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</si>
  <si>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</si>
  <si>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</si>
  <si>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</si>
  <si>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</si>
  <si>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</si>
  <si>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</si>
  <si>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</si>
  <si>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</si>
  <si>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</si>
  <si>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</si>
  <si>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</si>
  <si>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</si>
  <si>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</si>
  <si>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</si>
  <si>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</si>
  <si>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</si>
  <si>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</si>
  <si>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</si>
  <si>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</si>
  <si>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</si>
  <si>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</si>
  <si>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</si>
  <si>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</si>
  <si>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</si>
  <si>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</si>
  <si>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</si>
  <si>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</si>
  <si>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</si>
  <si>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</si>
  <si>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</si>
  <si>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</si>
  <si>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</si>
  <si>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</si>
  <si>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</si>
  <si>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</si>
  <si>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</si>
  <si>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</si>
  <si>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</si>
  <si>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</si>
  <si>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</si>
  <si>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</si>
  <si>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</si>
  <si>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</si>
  <si>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</si>
  <si>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</si>
  <si>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</si>
  <si>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</si>
  <si>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</si>
  <si>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</si>
  <si>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</si>
  <si>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</si>
  <si>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</si>
  <si>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</si>
  <si>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</si>
  <si>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</si>
  <si>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</si>
  <si>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</si>
  <si>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</si>
  <si>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</si>
  <si>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</si>
  <si>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</si>
  <si>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</si>
  <si>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</si>
  <si>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</si>
  <si>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</si>
  <si>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</si>
  <si>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</si>
  <si>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</si>
  <si>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</si>
  <si>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</si>
  <si>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</si>
  <si>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</si>
  <si>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</si>
  <si>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</si>
  <si>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</si>
  <si>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</si>
  <si>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</si>
  <si>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</si>
  <si>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</si>
  <si>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</si>
  <si>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</si>
  <si>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</si>
  <si>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</si>
  <si>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</si>
  <si>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</si>
  <si>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</si>
  <si>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</si>
  <si>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</si>
  <si>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</si>
  <si>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</si>
  <si>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</si>
  <si>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</si>
  <si>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</si>
  <si>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</si>
  <si>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</si>
  <si>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</si>
  <si>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</si>
  <si>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</si>
  <si>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</si>
  <si>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</si>
  <si>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</si>
  <si>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</si>
  <si>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</si>
  <si>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</si>
  <si>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</si>
  <si>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</si>
  <si>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</si>
  <si>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</si>
  <si>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</si>
  <si>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</si>
  <si>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</si>
  <si>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</si>
  <si>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</si>
  <si>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</si>
  <si>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</si>
  <si>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</si>
  <si>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</si>
  <si>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</si>
  <si>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</si>
  <si>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</si>
  <si>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</si>
  <si>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</si>
  <si>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</si>
  <si>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</si>
  <si>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</si>
  <si>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</si>
  <si>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</si>
  <si>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</si>
  <si>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</si>
  <si>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</si>
  <si>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</si>
  <si>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</si>
  <si>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</si>
  <si>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</si>
  <si>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</si>
  <si>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</si>
  <si>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</si>
  <si>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</si>
  <si>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</si>
  <si>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</si>
  <si>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</si>
  <si>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</si>
  <si>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</si>
  <si>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</si>
  <si>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</si>
  <si>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</si>
  <si>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</si>
  <si>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</si>
  <si>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</si>
  <si>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</si>
  <si>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</si>
  <si>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</si>
  <si>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</si>
  <si>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</si>
  <si>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</si>
  <si>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</si>
  <si>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</si>
  <si>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</si>
  <si>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</si>
  <si>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</si>
  <si>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</si>
  <si>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</si>
  <si>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</si>
  <si>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</si>
  <si>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</si>
  <si>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</si>
  <si>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</si>
  <si>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</si>
  <si>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</si>
  <si>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</si>
  <si>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</si>
  <si>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</si>
  <si>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</si>
  <si>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</si>
  <si>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</si>
  <si>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</si>
  <si>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</si>
  <si>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</si>
  <si>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</si>
  <si>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</si>
  <si>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</si>
  <si>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</si>
  <si>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</si>
  <si>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</si>
  <si>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</si>
  <si>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</si>
  <si>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</si>
  <si>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</si>
  <si>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</si>
  <si>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</si>
  <si>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</si>
  <si>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</si>
  <si>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</si>
  <si>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</si>
  <si>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</si>
  <si>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</si>
  <si>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</si>
  <si>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</si>
  <si>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</si>
  <si>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</si>
  <si>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</si>
  <si>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</si>
  <si>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</si>
  <si>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</si>
  <si>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</si>
  <si>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</si>
  <si>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</si>
  <si>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</si>
  <si>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</si>
  <si>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</si>
  <si>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</si>
  <si>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</si>
  <si>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</si>
  <si>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</si>
  <si>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</si>
  <si>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</si>
  <si>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</si>
  <si>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</si>
  <si>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</si>
  <si>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</si>
  <si>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</si>
  <si>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</si>
  <si>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</si>
  <si>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</si>
  <si>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</si>
  <si>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</si>
  <si>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</si>
  <si>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</si>
  <si>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</si>
  <si>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</si>
  <si>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</si>
  <si>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</si>
  <si>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</si>
  <si>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</si>
  <si>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</si>
  <si>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</si>
  <si>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</si>
  <si>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</si>
  <si>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</si>
  <si>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</si>
  <si>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</si>
  <si>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</si>
  <si>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</si>
  <si>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</si>
  <si>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</si>
  <si>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</si>
  <si>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</si>
  <si>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</si>
  <si>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</si>
  <si>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</si>
  <si>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</si>
  <si>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</si>
  <si>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</si>
  <si>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</si>
  <si>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</si>
  <si>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</si>
  <si>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</si>
  <si>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</si>
  <si>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</si>
  <si>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</si>
  <si>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</si>
  <si>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</si>
  <si>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</si>
  <si>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</si>
  <si>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</si>
  <si>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</si>
  <si>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</si>
  <si>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</si>
  <si>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</si>
  <si>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</si>
  <si>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</si>
  <si>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</si>
  <si>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</si>
  <si>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</si>
  <si>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</si>
  <si>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</si>
  <si>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</si>
  <si>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</si>
  <si>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</si>
  <si>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</si>
  <si>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</si>
  <si>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</si>
  <si>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</si>
  <si>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</si>
  <si>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</si>
  <si>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</si>
  <si>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</si>
  <si>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</si>
  <si>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</si>
  <si>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</si>
  <si>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</si>
  <si>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</si>
  <si>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</si>
  <si>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</si>
  <si>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</si>
  <si>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</si>
  <si>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</si>
  <si>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</si>
  <si>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</si>
  <si>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</si>
  <si>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</si>
  <si>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</si>
  <si>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</si>
  <si>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</si>
  <si>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</si>
  <si>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</si>
  <si>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</si>
  <si>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</si>
  <si>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</si>
  <si>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</si>
  <si>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</si>
  <si>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</si>
  <si>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</si>
  <si>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</si>
  <si>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</si>
  <si>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</si>
  <si>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</si>
  <si>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</si>
  <si>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</si>
  <si>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</si>
  <si>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</si>
  <si>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</si>
  <si>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</si>
  <si>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</si>
  <si>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</si>
  <si>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</si>
  <si>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</si>
  <si>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</si>
  <si>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</si>
  <si>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</si>
  <si>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</si>
  <si>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</si>
  <si>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</si>
  <si>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</si>
  <si>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</si>
  <si>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</si>
  <si>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</si>
  <si>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</si>
  <si>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</si>
  <si>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</si>
  <si>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</si>
  <si>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</si>
  <si>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</si>
  <si>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</si>
  <si>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</si>
  <si>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</si>
  <si>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</si>
  <si>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</si>
  <si>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</si>
  <si>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</si>
  <si>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</si>
  <si>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</si>
  <si>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</si>
  <si>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</si>
  <si>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</si>
  <si>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</si>
  <si>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</si>
  <si>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</si>
  <si>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</si>
  <si>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</si>
  <si>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</si>
  <si>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</si>
  <si>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</si>
  <si>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</si>
  <si>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</si>
  <si>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</si>
  <si>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</si>
  <si>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</si>
  <si>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</si>
  <si>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</si>
  <si>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</si>
  <si>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</si>
  <si>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</si>
  <si>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</si>
  <si>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</si>
  <si>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</si>
  <si>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</si>
  <si>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</si>
  <si>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</si>
  <si>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</si>
  <si>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</si>
  <si>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</si>
  <si>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</si>
  <si>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</si>
  <si>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</si>
  <si>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</si>
  <si>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</si>
  <si>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</si>
  <si>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</si>
  <si>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</si>
  <si>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</si>
  <si>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</si>
  <si>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</si>
  <si>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</si>
  <si>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</si>
  <si>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</si>
  <si>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</si>
  <si>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</si>
  <si>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</si>
  <si>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</si>
  <si>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</si>
  <si>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</si>
  <si>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</si>
  <si>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</si>
  <si>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</si>
  <si>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</si>
  <si>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</si>
  <si>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</si>
  <si>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</si>
  <si>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</si>
  <si>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</si>
  <si>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</si>
  <si>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</si>
  <si>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</si>
  <si>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</si>
  <si>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</si>
  <si>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</si>
  <si>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</si>
  <si>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</si>
  <si>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</si>
  <si>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</si>
  <si>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</si>
  <si>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</si>
  <si>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</si>
  <si>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</si>
  <si>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</si>
  <si>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</si>
  <si>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</si>
  <si>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</si>
  <si>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</si>
  <si>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</si>
  <si>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</si>
  <si>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</si>
  <si>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</si>
  <si>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</si>
  <si>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</si>
  <si>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</si>
  <si>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</si>
  <si>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</si>
  <si>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</si>
  <si>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</si>
  <si>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</si>
  <si>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</si>
  <si>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</si>
  <si>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</si>
  <si>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</si>
  <si>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</si>
  <si>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</si>
  <si>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</si>
  <si>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</si>
  <si>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</si>
  <si>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</si>
  <si>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</si>
  <si>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</si>
  <si>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</si>
  <si>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</si>
  <si>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</si>
  <si>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</si>
  <si>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</si>
  <si>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</si>
  <si>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</si>
  <si>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</si>
  <si>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</si>
  <si>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</si>
  <si>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</si>
  <si>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</si>
  <si>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w.e.f 01.04.2023 to 31.05.2023 as per NRPC order dated 23.03.2023</t>
  </si>
  <si>
    <t>56IS2023/04/07</t>
  </si>
  <si>
    <t>IssueTime</t>
  </si>
  <si>
    <t>VLSEZ</t>
  </si>
  <si>
    <t>SIKKIM</t>
  </si>
  <si>
    <t>SHPPBPL</t>
  </si>
  <si>
    <t>NIRANISUGAR</t>
  </si>
  <si>
    <t>JPNIGRIE_JNSTPP</t>
  </si>
  <si>
    <t>NSLSUGARALAND</t>
  </si>
  <si>
    <t>HIRANYAKESHI</t>
  </si>
  <si>
    <t>VISHWARAJSUGAR</t>
  </si>
  <si>
    <t>HP</t>
  </si>
  <si>
    <t>Manipur_Ben</t>
  </si>
  <si>
    <t>CHANJUII</t>
  </si>
  <si>
    <t>GBHHPL</t>
  </si>
  <si>
    <t>ILFS</t>
  </si>
  <si>
    <t>KPRSUGAR</t>
  </si>
  <si>
    <t>JPL</t>
  </si>
  <si>
    <t>TS1PL_BKN</t>
  </si>
  <si>
    <t>SOLAPUR_SOLAR</t>
  </si>
  <si>
    <t>New_Delhi_Municipal_Council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</si>
</sst>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5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3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30" borderId="0" xfId="0" applyNumberFormat="1" applyFill="1"/>
    <xf numFmtId="1" fontId="0" fillId="14" borderId="0" xfId="0" applyNumberFormat="1" applyFill="1"/>
    <xf numFmtId="2" fontId="11" fillId="0" borderId="0" xfId="0" applyNumberFormat="1" applyFont="1"/>
    <xf numFmtId="2" fontId="11" fillId="12" borderId="0" xfId="0" applyNumberFormat="1" applyFon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0" xfId="0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40" xfId="0" applyFont="1" applyFill="1" applyBorder="1" applyAlignment="1">
      <alignment horizontal="center" wrapText="1"/>
    </xf>
    <xf numFmtId="0" fontId="10" fillId="32" borderId="9" xfId="0" applyFont="1" applyFill="1" applyBorder="1" applyAlignment="1">
      <alignment horizontal="center" wrapText="1"/>
    </xf>
    <xf numFmtId="0" fontId="10" fillId="32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150</v>
          </cell>
          <cell r="C5">
            <v>0</v>
          </cell>
          <cell r="D5">
            <v>176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176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176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176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176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176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176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176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176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176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176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176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176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176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176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176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176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176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176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176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176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176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176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176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176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176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176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176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176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35.93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35.869999999999997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35.869999999999997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35.869999999999997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35.869999999999997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35.93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35.93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35.93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35.93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35.93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35.93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35.93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35.93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35.93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35.93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35.93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35.93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35.93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35.93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35.93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35.51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39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35.93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35.93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35.93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35.869999999999997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35.869999999999997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35.869999999999997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37.159999999999997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320</v>
          </cell>
          <cell r="G5">
            <v>440</v>
          </cell>
          <cell r="J5">
            <v>0.08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320</v>
          </cell>
          <cell r="G6">
            <v>440</v>
          </cell>
          <cell r="J6">
            <v>0.08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320</v>
          </cell>
          <cell r="G7">
            <v>440</v>
          </cell>
          <cell r="J7">
            <v>0.08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320</v>
          </cell>
          <cell r="G8">
            <v>440</v>
          </cell>
          <cell r="J8">
            <v>0.08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320</v>
          </cell>
          <cell r="G9">
            <v>440</v>
          </cell>
          <cell r="J9">
            <v>0.08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320</v>
          </cell>
          <cell r="G10">
            <v>440</v>
          </cell>
          <cell r="J10">
            <v>0.08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320</v>
          </cell>
          <cell r="G11">
            <v>440</v>
          </cell>
          <cell r="J11">
            <v>0.08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320</v>
          </cell>
          <cell r="G12">
            <v>440</v>
          </cell>
          <cell r="J12">
            <v>0.08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320</v>
          </cell>
          <cell r="G13">
            <v>440</v>
          </cell>
          <cell r="J13">
            <v>0.08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320</v>
          </cell>
          <cell r="G14">
            <v>440</v>
          </cell>
          <cell r="J14">
            <v>0.08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320</v>
          </cell>
          <cell r="G15">
            <v>440</v>
          </cell>
          <cell r="J15">
            <v>0.08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320</v>
          </cell>
          <cell r="G16">
            <v>440</v>
          </cell>
          <cell r="J16">
            <v>0.08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320</v>
          </cell>
          <cell r="G17">
            <v>440</v>
          </cell>
          <cell r="J17">
            <v>0.08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320</v>
          </cell>
          <cell r="G18">
            <v>440</v>
          </cell>
          <cell r="J18">
            <v>0.08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320</v>
          </cell>
          <cell r="G19">
            <v>440</v>
          </cell>
          <cell r="J19">
            <v>0.08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320</v>
          </cell>
          <cell r="G20">
            <v>440</v>
          </cell>
          <cell r="J20">
            <v>0.08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320</v>
          </cell>
          <cell r="G21">
            <v>440</v>
          </cell>
          <cell r="J21">
            <v>0.08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320</v>
          </cell>
          <cell r="G22">
            <v>440</v>
          </cell>
          <cell r="J22">
            <v>0.08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320</v>
          </cell>
          <cell r="G23">
            <v>440</v>
          </cell>
          <cell r="J23">
            <v>0.08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320</v>
          </cell>
          <cell r="G24">
            <v>440</v>
          </cell>
          <cell r="J24">
            <v>0.08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320</v>
          </cell>
          <cell r="G25">
            <v>440</v>
          </cell>
          <cell r="J25">
            <v>0.08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320</v>
          </cell>
          <cell r="G26">
            <v>440</v>
          </cell>
          <cell r="J26">
            <v>0.08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320</v>
          </cell>
          <cell r="G27">
            <v>440</v>
          </cell>
          <cell r="J27">
            <v>0.08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320</v>
          </cell>
          <cell r="G28">
            <v>440</v>
          </cell>
          <cell r="J28">
            <v>0.08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320</v>
          </cell>
          <cell r="G29">
            <v>440</v>
          </cell>
          <cell r="J29">
            <v>0.08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320</v>
          </cell>
          <cell r="G30">
            <v>440</v>
          </cell>
          <cell r="J30">
            <v>0.08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320</v>
          </cell>
          <cell r="G31">
            <v>440</v>
          </cell>
          <cell r="J31">
            <v>0.08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320</v>
          </cell>
          <cell r="G32">
            <v>440</v>
          </cell>
          <cell r="J32">
            <v>0.08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320</v>
          </cell>
          <cell r="G33">
            <v>440</v>
          </cell>
          <cell r="J33">
            <v>0.08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320</v>
          </cell>
          <cell r="G34">
            <v>440</v>
          </cell>
          <cell r="J34">
            <v>0.08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320</v>
          </cell>
          <cell r="G35">
            <v>440</v>
          </cell>
          <cell r="J35">
            <v>0.08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320</v>
          </cell>
          <cell r="G36">
            <v>440</v>
          </cell>
          <cell r="J36">
            <v>0.08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320</v>
          </cell>
          <cell r="G37">
            <v>440</v>
          </cell>
          <cell r="J37">
            <v>0.08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320</v>
          </cell>
          <cell r="G38">
            <v>440</v>
          </cell>
          <cell r="J38">
            <v>0.08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320</v>
          </cell>
          <cell r="G39">
            <v>440</v>
          </cell>
          <cell r="J39">
            <v>0.08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320</v>
          </cell>
          <cell r="G40">
            <v>440</v>
          </cell>
          <cell r="J40">
            <v>0.08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320</v>
          </cell>
          <cell r="G41">
            <v>440</v>
          </cell>
          <cell r="J41">
            <v>0.08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320</v>
          </cell>
          <cell r="G42">
            <v>440</v>
          </cell>
          <cell r="J42">
            <v>0.08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320</v>
          </cell>
          <cell r="G43">
            <v>440</v>
          </cell>
          <cell r="J43">
            <v>0.08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320</v>
          </cell>
          <cell r="G44">
            <v>440</v>
          </cell>
          <cell r="J44">
            <v>0.08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320</v>
          </cell>
          <cell r="G45">
            <v>440</v>
          </cell>
          <cell r="J45">
            <v>0.08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320</v>
          </cell>
          <cell r="G46">
            <v>440</v>
          </cell>
          <cell r="J46">
            <v>0.08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320</v>
          </cell>
          <cell r="G47">
            <v>440</v>
          </cell>
          <cell r="J47">
            <v>0.08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320</v>
          </cell>
          <cell r="G48">
            <v>440</v>
          </cell>
          <cell r="J48">
            <v>0.08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320</v>
          </cell>
          <cell r="G49">
            <v>440</v>
          </cell>
          <cell r="J49">
            <v>0.08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320</v>
          </cell>
          <cell r="G50">
            <v>440</v>
          </cell>
          <cell r="J50">
            <v>0.08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320</v>
          </cell>
          <cell r="G51">
            <v>440</v>
          </cell>
          <cell r="J51">
            <v>0.08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320</v>
          </cell>
          <cell r="G52">
            <v>440</v>
          </cell>
          <cell r="J52">
            <v>0.08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320</v>
          </cell>
          <cell r="G53">
            <v>440</v>
          </cell>
          <cell r="J53">
            <v>0.08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320</v>
          </cell>
          <cell r="G54">
            <v>440</v>
          </cell>
          <cell r="J54">
            <v>0.08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320</v>
          </cell>
          <cell r="G55">
            <v>440</v>
          </cell>
          <cell r="J55">
            <v>0.08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320</v>
          </cell>
          <cell r="G56">
            <v>440</v>
          </cell>
          <cell r="J56">
            <v>0.08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320</v>
          </cell>
          <cell r="G57">
            <v>440</v>
          </cell>
          <cell r="J57">
            <v>0.08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320</v>
          </cell>
          <cell r="G58">
            <v>440</v>
          </cell>
          <cell r="J58">
            <v>0.08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320</v>
          </cell>
          <cell r="G59">
            <v>440</v>
          </cell>
          <cell r="J59">
            <v>0.08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320</v>
          </cell>
          <cell r="G60">
            <v>440</v>
          </cell>
          <cell r="J60">
            <v>0.08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320</v>
          </cell>
          <cell r="G61">
            <v>440</v>
          </cell>
          <cell r="J61">
            <v>0.08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320</v>
          </cell>
          <cell r="G62">
            <v>440</v>
          </cell>
          <cell r="J62">
            <v>0.08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320</v>
          </cell>
          <cell r="G63">
            <v>440</v>
          </cell>
          <cell r="J63">
            <v>0.08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320</v>
          </cell>
          <cell r="G64">
            <v>440</v>
          </cell>
          <cell r="J64">
            <v>0.08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320</v>
          </cell>
          <cell r="G65">
            <v>440</v>
          </cell>
          <cell r="J65">
            <v>0.08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320</v>
          </cell>
          <cell r="G66">
            <v>440</v>
          </cell>
          <cell r="J66">
            <v>0.08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320</v>
          </cell>
          <cell r="G67">
            <v>440</v>
          </cell>
          <cell r="J67">
            <v>0.08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320</v>
          </cell>
          <cell r="G68">
            <v>440</v>
          </cell>
          <cell r="J68">
            <v>0.08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320</v>
          </cell>
          <cell r="G69">
            <v>440</v>
          </cell>
          <cell r="J69">
            <v>0.08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320</v>
          </cell>
          <cell r="G70">
            <v>440</v>
          </cell>
          <cell r="J70">
            <v>0.08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320</v>
          </cell>
          <cell r="G71">
            <v>440</v>
          </cell>
          <cell r="J71">
            <v>0.08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320</v>
          </cell>
          <cell r="G72">
            <v>440</v>
          </cell>
          <cell r="J72">
            <v>0.08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320</v>
          </cell>
          <cell r="G73">
            <v>440</v>
          </cell>
          <cell r="J73">
            <v>0.08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320</v>
          </cell>
          <cell r="G74">
            <v>440</v>
          </cell>
          <cell r="J74">
            <v>0.08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320</v>
          </cell>
          <cell r="G75">
            <v>440</v>
          </cell>
          <cell r="J75">
            <v>0.08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320</v>
          </cell>
          <cell r="G76">
            <v>440</v>
          </cell>
          <cell r="J76">
            <v>0.08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320</v>
          </cell>
          <cell r="G77">
            <v>440</v>
          </cell>
          <cell r="J77">
            <v>0.08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320</v>
          </cell>
          <cell r="G78">
            <v>440</v>
          </cell>
          <cell r="J78">
            <v>0.08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320</v>
          </cell>
          <cell r="G79">
            <v>440</v>
          </cell>
          <cell r="J79">
            <v>0.08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320</v>
          </cell>
          <cell r="G80">
            <v>440</v>
          </cell>
          <cell r="J80">
            <v>0.08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320</v>
          </cell>
          <cell r="G81">
            <v>440</v>
          </cell>
          <cell r="J81">
            <v>0.08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320</v>
          </cell>
          <cell r="G82">
            <v>440</v>
          </cell>
          <cell r="J82">
            <v>0.08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320</v>
          </cell>
          <cell r="G83">
            <v>440</v>
          </cell>
          <cell r="J83">
            <v>0.08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320</v>
          </cell>
          <cell r="G84">
            <v>440</v>
          </cell>
          <cell r="J84">
            <v>0.08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320</v>
          </cell>
          <cell r="G85">
            <v>440</v>
          </cell>
          <cell r="J85">
            <v>0.08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320</v>
          </cell>
          <cell r="G86">
            <v>440</v>
          </cell>
          <cell r="J86">
            <v>0.08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320</v>
          </cell>
          <cell r="G87">
            <v>440</v>
          </cell>
          <cell r="J87">
            <v>0.08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320</v>
          </cell>
          <cell r="G88">
            <v>440</v>
          </cell>
          <cell r="J88">
            <v>0.08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320</v>
          </cell>
          <cell r="G89">
            <v>440</v>
          </cell>
          <cell r="J89">
            <v>0.08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320</v>
          </cell>
          <cell r="G90">
            <v>440</v>
          </cell>
          <cell r="J90">
            <v>0.08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320</v>
          </cell>
          <cell r="G91">
            <v>440</v>
          </cell>
          <cell r="J91">
            <v>0.08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320</v>
          </cell>
          <cell r="G92">
            <v>440</v>
          </cell>
          <cell r="J92">
            <v>0.08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320</v>
          </cell>
          <cell r="G93">
            <v>440</v>
          </cell>
          <cell r="J93">
            <v>0.08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320</v>
          </cell>
          <cell r="G94">
            <v>440</v>
          </cell>
          <cell r="J94">
            <v>0.08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320</v>
          </cell>
          <cell r="G95">
            <v>440</v>
          </cell>
          <cell r="J95">
            <v>0.08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320</v>
          </cell>
          <cell r="G96">
            <v>440</v>
          </cell>
          <cell r="J96">
            <v>0.08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320</v>
          </cell>
          <cell r="G97">
            <v>440</v>
          </cell>
          <cell r="J97">
            <v>0.08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320</v>
          </cell>
          <cell r="G98">
            <v>440</v>
          </cell>
          <cell r="J98">
            <v>0.08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320</v>
          </cell>
          <cell r="G99">
            <v>440</v>
          </cell>
          <cell r="J99">
            <v>0.08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320</v>
          </cell>
          <cell r="G100">
            <v>440</v>
          </cell>
          <cell r="J100">
            <v>0.08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45023</v>
      </c>
      <c r="Z3" s="37">
        <f>S3</f>
        <v>45023</v>
      </c>
      <c r="AE3" s="36"/>
      <c r="AH3" s="38">
        <f>AV4</f>
        <v>45023</v>
      </c>
    </row>
    <row r="4" spans="1:48" ht="15.75" thickBot="1">
      <c r="A4" s="37">
        <f>frq!A1</f>
        <v>45023</v>
      </c>
      <c r="L4" s="37">
        <f>frq!A1</f>
        <v>45023</v>
      </c>
      <c r="P4" s="37">
        <f>frq!A1</f>
        <v>45023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45023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0.19</v>
      </c>
      <c r="C6" s="54"/>
      <c r="D6" s="54">
        <f t="shared" ref="D6:D69" si="0">A6+B6+C6</f>
        <v>0.27</v>
      </c>
      <c r="E6" s="55"/>
      <c r="F6" s="43"/>
      <c r="G6" s="54">
        <f>(BAWANA!Q3+BAWANA!R3+BAWANA!S3+BAWANA!T3)/4000</f>
        <v>2.0000000000000002E-5</v>
      </c>
      <c r="H6" s="54">
        <f>(BAWANA!U3+BAWANA!V3)/4000</f>
        <v>0</v>
      </c>
      <c r="I6" s="54"/>
      <c r="J6" s="54">
        <f>G6+H6+I6</f>
        <v>2.0000000000000002E-5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0.19</v>
      </c>
      <c r="C7" s="54"/>
      <c r="D7" s="54">
        <f t="shared" si="0"/>
        <v>0.27</v>
      </c>
      <c r="E7" s="55"/>
      <c r="F7" s="43"/>
      <c r="G7" s="54">
        <f>(BAWANA!Q4+BAWANA!R4+BAWANA!S4+BAWANA!T4)/4000</f>
        <v>2.0000000000000002E-5</v>
      </c>
      <c r="H7" s="54">
        <f>(BAWANA!U4+BAWANA!V4)/4000</f>
        <v>0</v>
      </c>
      <c r="I7" s="54"/>
      <c r="J7" s="54">
        <f t="shared" ref="J7:J70" si="3">G7+H7+I7</f>
        <v>2.0000000000000002E-5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0.19</v>
      </c>
      <c r="C8" s="54"/>
      <c r="D8" s="54">
        <f t="shared" si="0"/>
        <v>0.27</v>
      </c>
      <c r="E8" s="55"/>
      <c r="F8" s="43"/>
      <c r="G8" s="54">
        <f>(BAWANA!Q5+BAWANA!R5+BAWANA!S5+BAWANA!T5)/4000</f>
        <v>2.0000000000000002E-5</v>
      </c>
      <c r="H8" s="54">
        <f>(BAWANA!U5+BAWANA!V5)/4000</f>
        <v>0</v>
      </c>
      <c r="I8" s="54"/>
      <c r="J8" s="54">
        <f t="shared" si="3"/>
        <v>2.0000000000000002E-5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0.19</v>
      </c>
      <c r="C9" s="54"/>
      <c r="D9" s="54">
        <f t="shared" si="0"/>
        <v>0.27</v>
      </c>
      <c r="E9" s="55"/>
      <c r="F9" s="43"/>
      <c r="G9" s="54">
        <f>(BAWANA!Q6+BAWANA!R6+BAWANA!S6+BAWANA!T6)/4000</f>
        <v>2.0000000000000002E-5</v>
      </c>
      <c r="H9" s="54">
        <f>(BAWANA!U6+BAWANA!V6)/4000</f>
        <v>0</v>
      </c>
      <c r="I9" s="54"/>
      <c r="J9" s="54">
        <f t="shared" si="3"/>
        <v>2.0000000000000002E-5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0.19</v>
      </c>
      <c r="C10" s="54"/>
      <c r="D10" s="54">
        <f t="shared" si="0"/>
        <v>0.27</v>
      </c>
      <c r="E10" s="55"/>
      <c r="F10" s="43"/>
      <c r="G10" s="54">
        <f>(BAWANA!Q7+BAWANA!R7+BAWANA!S7+BAWANA!T7)/4000</f>
        <v>2.0000000000000002E-5</v>
      </c>
      <c r="H10" s="54">
        <f>(BAWANA!U7+BAWANA!V7)/4000</f>
        <v>0</v>
      </c>
      <c r="I10" s="54"/>
      <c r="J10" s="54">
        <f t="shared" si="3"/>
        <v>2.0000000000000002E-5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0.19</v>
      </c>
      <c r="C11" s="54"/>
      <c r="D11" s="54">
        <f t="shared" si="0"/>
        <v>0.27</v>
      </c>
      <c r="E11" s="55"/>
      <c r="F11" s="43"/>
      <c r="G11" s="54">
        <f>(BAWANA!Q8+BAWANA!R8+BAWANA!S8+BAWANA!T8)/4000</f>
        <v>2.0000000000000002E-5</v>
      </c>
      <c r="H11" s="54">
        <f>(BAWANA!U8+BAWANA!V8)/4000</f>
        <v>0</v>
      </c>
      <c r="I11" s="54"/>
      <c r="J11" s="54">
        <f t="shared" si="3"/>
        <v>2.0000000000000002E-5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0.19</v>
      </c>
      <c r="C12" s="54"/>
      <c r="D12" s="54">
        <f t="shared" si="0"/>
        <v>0.27</v>
      </c>
      <c r="E12" s="55"/>
      <c r="F12" s="43"/>
      <c r="G12" s="54">
        <f>(BAWANA!Q9+BAWANA!R9+BAWANA!S9+BAWANA!T9)/4000</f>
        <v>2.0000000000000002E-5</v>
      </c>
      <c r="H12" s="54">
        <f>(BAWANA!U9+BAWANA!V9)/4000</f>
        <v>0</v>
      </c>
      <c r="I12" s="54"/>
      <c r="J12" s="54">
        <f t="shared" si="3"/>
        <v>2.0000000000000002E-5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0.19</v>
      </c>
      <c r="C13" s="54"/>
      <c r="D13" s="54">
        <f t="shared" si="0"/>
        <v>0.27</v>
      </c>
      <c r="E13" s="55"/>
      <c r="F13" s="43"/>
      <c r="G13" s="54">
        <f>(BAWANA!Q10+BAWANA!R10+BAWANA!S10+BAWANA!T10)/4000</f>
        <v>2.0000000000000002E-5</v>
      </c>
      <c r="H13" s="54">
        <f>(BAWANA!U10+BAWANA!V10)/4000</f>
        <v>0</v>
      </c>
      <c r="I13" s="54"/>
      <c r="J13" s="54">
        <f t="shared" si="3"/>
        <v>2.0000000000000002E-5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0.19</v>
      </c>
      <c r="C14" s="54"/>
      <c r="D14" s="54">
        <f t="shared" si="0"/>
        <v>0.27</v>
      </c>
      <c r="E14" s="55"/>
      <c r="F14" s="43"/>
      <c r="G14" s="54">
        <f>(BAWANA!Q11+BAWANA!R11+BAWANA!S11+BAWANA!T11)/4000</f>
        <v>2.0000000000000002E-5</v>
      </c>
      <c r="H14" s="54">
        <f>(BAWANA!U11+BAWANA!V11)/4000</f>
        <v>0</v>
      </c>
      <c r="I14" s="54"/>
      <c r="J14" s="54">
        <f t="shared" si="3"/>
        <v>2.0000000000000002E-5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0.19</v>
      </c>
      <c r="C15" s="54"/>
      <c r="D15" s="54">
        <f t="shared" si="0"/>
        <v>0.27</v>
      </c>
      <c r="E15" s="55"/>
      <c r="F15" s="43"/>
      <c r="G15" s="54">
        <f>(BAWANA!Q12+BAWANA!R12+BAWANA!S12+BAWANA!T12)/4000</f>
        <v>2.0000000000000002E-5</v>
      </c>
      <c r="H15" s="54">
        <f>(BAWANA!U12+BAWANA!V12)/4000</f>
        <v>0</v>
      </c>
      <c r="I15" s="54"/>
      <c r="J15" s="54">
        <f t="shared" si="3"/>
        <v>2.0000000000000002E-5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0.19</v>
      </c>
      <c r="C16" s="54"/>
      <c r="D16" s="54">
        <f t="shared" si="0"/>
        <v>0.27</v>
      </c>
      <c r="E16" s="55"/>
      <c r="F16" s="43"/>
      <c r="G16" s="54">
        <f>(BAWANA!Q13+BAWANA!R13+BAWANA!S13+BAWANA!T13)/4000</f>
        <v>2.0000000000000002E-5</v>
      </c>
      <c r="H16" s="54">
        <f>(BAWANA!U13+BAWANA!V13)/4000</f>
        <v>0</v>
      </c>
      <c r="I16" s="54"/>
      <c r="J16" s="54">
        <f t="shared" si="3"/>
        <v>2.0000000000000002E-5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0.19</v>
      </c>
      <c r="C17" s="54"/>
      <c r="D17" s="54">
        <f t="shared" si="0"/>
        <v>0.27</v>
      </c>
      <c r="E17" s="55"/>
      <c r="F17" s="43"/>
      <c r="G17" s="54">
        <f>(BAWANA!Q14+BAWANA!R14+BAWANA!S14+BAWANA!T14)/4000</f>
        <v>2.0000000000000002E-5</v>
      </c>
      <c r="H17" s="54">
        <f>(BAWANA!U14+BAWANA!V14)/4000</f>
        <v>0</v>
      </c>
      <c r="I17" s="54"/>
      <c r="J17" s="54">
        <f t="shared" si="3"/>
        <v>2.0000000000000002E-5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0.19</v>
      </c>
      <c r="C18" s="54"/>
      <c r="D18" s="54">
        <f t="shared" si="0"/>
        <v>0.27</v>
      </c>
      <c r="E18" s="55"/>
      <c r="F18" s="43"/>
      <c r="G18" s="54">
        <f>(BAWANA!Q15+BAWANA!R15+BAWANA!S15+BAWANA!T15)/4000</f>
        <v>2.0000000000000002E-5</v>
      </c>
      <c r="H18" s="54">
        <f>(BAWANA!U15+BAWANA!V15)/4000</f>
        <v>0</v>
      </c>
      <c r="I18" s="54"/>
      <c r="J18" s="54">
        <f t="shared" si="3"/>
        <v>2.0000000000000002E-5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0.19</v>
      </c>
      <c r="C19" s="54"/>
      <c r="D19" s="54">
        <f t="shared" si="0"/>
        <v>0.27</v>
      </c>
      <c r="E19" s="55"/>
      <c r="F19" s="43"/>
      <c r="G19" s="54">
        <f>(BAWANA!Q16+BAWANA!R16+BAWANA!S16+BAWANA!T16)/4000</f>
        <v>2.0000000000000002E-5</v>
      </c>
      <c r="H19" s="54">
        <f>(BAWANA!U16+BAWANA!V16)/4000</f>
        <v>0</v>
      </c>
      <c r="I19" s="54"/>
      <c r="J19" s="54">
        <f t="shared" si="3"/>
        <v>2.0000000000000002E-5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0.19</v>
      </c>
      <c r="C20" s="54"/>
      <c r="D20" s="54">
        <f t="shared" si="0"/>
        <v>0.27</v>
      </c>
      <c r="E20" s="55"/>
      <c r="F20" s="43"/>
      <c r="G20" s="54">
        <f>(BAWANA!Q17+BAWANA!R17+BAWANA!S17+BAWANA!T17)/4000</f>
        <v>2.0000000000000002E-5</v>
      </c>
      <c r="H20" s="54">
        <f>(BAWANA!U17+BAWANA!V17)/4000</f>
        <v>0</v>
      </c>
      <c r="I20" s="54"/>
      <c r="J20" s="54">
        <f t="shared" si="3"/>
        <v>2.0000000000000002E-5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0.19</v>
      </c>
      <c r="C21" s="54"/>
      <c r="D21" s="54">
        <f t="shared" si="0"/>
        <v>0.27</v>
      </c>
      <c r="E21" s="55"/>
      <c r="F21" s="43"/>
      <c r="G21" s="54">
        <f>(BAWANA!Q18+BAWANA!R18+BAWANA!S18+BAWANA!T18)/4000</f>
        <v>2.0000000000000002E-5</v>
      </c>
      <c r="H21" s="54">
        <f>(BAWANA!U18+BAWANA!V18)/4000</f>
        <v>0</v>
      </c>
      <c r="I21" s="54"/>
      <c r="J21" s="54">
        <f t="shared" si="3"/>
        <v>2.0000000000000002E-5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0.19</v>
      </c>
      <c r="C22" s="54"/>
      <c r="D22" s="54">
        <f t="shared" si="0"/>
        <v>0.27</v>
      </c>
      <c r="E22" s="55"/>
      <c r="F22" s="43"/>
      <c r="G22" s="54">
        <f>(BAWANA!Q19+BAWANA!R19+BAWANA!S19+BAWANA!T19)/4000</f>
        <v>2.0000000000000002E-5</v>
      </c>
      <c r="H22" s="54">
        <f>(BAWANA!U19+BAWANA!V19)/4000</f>
        <v>0</v>
      </c>
      <c r="I22" s="54"/>
      <c r="J22" s="54">
        <f t="shared" si="3"/>
        <v>2.0000000000000002E-5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0.19</v>
      </c>
      <c r="C23" s="54"/>
      <c r="D23" s="54">
        <f t="shared" si="0"/>
        <v>0.27</v>
      </c>
      <c r="E23" s="55"/>
      <c r="F23" s="43"/>
      <c r="G23" s="54">
        <f>(BAWANA!Q20+BAWANA!R20+BAWANA!S20+BAWANA!T20)/4000</f>
        <v>2.0000000000000002E-5</v>
      </c>
      <c r="H23" s="54">
        <f>(BAWANA!U20+BAWANA!V20)/4000</f>
        <v>0</v>
      </c>
      <c r="I23" s="54"/>
      <c r="J23" s="54">
        <f t="shared" si="3"/>
        <v>2.0000000000000002E-5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0.19</v>
      </c>
      <c r="C24" s="54"/>
      <c r="D24" s="54">
        <f t="shared" si="0"/>
        <v>0.27</v>
      </c>
      <c r="E24" s="55"/>
      <c r="F24" s="43"/>
      <c r="G24" s="54">
        <f>(BAWANA!Q21+BAWANA!R21+BAWANA!S21+BAWANA!T21)/4000</f>
        <v>2.0000000000000002E-5</v>
      </c>
      <c r="H24" s="54">
        <f>(BAWANA!U21+BAWANA!V21)/4000</f>
        <v>0</v>
      </c>
      <c r="I24" s="54"/>
      <c r="J24" s="54">
        <f t="shared" si="3"/>
        <v>2.0000000000000002E-5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0.19</v>
      </c>
      <c r="C25" s="54"/>
      <c r="D25" s="54">
        <f t="shared" si="0"/>
        <v>0.27</v>
      </c>
      <c r="E25" s="55"/>
      <c r="F25" s="43"/>
      <c r="G25" s="54">
        <f>(BAWANA!Q22+BAWANA!R22+BAWANA!S22+BAWANA!T22)/4000</f>
        <v>2.0000000000000002E-5</v>
      </c>
      <c r="H25" s="54">
        <f>(BAWANA!U22+BAWANA!V22)/4000</f>
        <v>0</v>
      </c>
      <c r="I25" s="54"/>
      <c r="J25" s="54">
        <f t="shared" si="3"/>
        <v>2.0000000000000002E-5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0.19</v>
      </c>
      <c r="C26" s="54"/>
      <c r="D26" s="54">
        <f t="shared" si="0"/>
        <v>0.27</v>
      </c>
      <c r="E26" s="55"/>
      <c r="F26" s="43"/>
      <c r="G26" s="54">
        <f>(BAWANA!Q23+BAWANA!R23+BAWANA!S23+BAWANA!T23)/4000</f>
        <v>2.0000000000000002E-5</v>
      </c>
      <c r="H26" s="54">
        <f>(BAWANA!U23+BAWANA!V23)/4000</f>
        <v>0</v>
      </c>
      <c r="I26" s="54"/>
      <c r="J26" s="54">
        <f t="shared" si="3"/>
        <v>2.0000000000000002E-5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0.19</v>
      </c>
      <c r="C27" s="54"/>
      <c r="D27" s="54">
        <f t="shared" si="0"/>
        <v>0.27</v>
      </c>
      <c r="E27" s="55"/>
      <c r="F27" s="43"/>
      <c r="G27" s="54">
        <f>(BAWANA!Q24+BAWANA!R24+BAWANA!S24+BAWANA!T24)/4000</f>
        <v>2.0000000000000002E-5</v>
      </c>
      <c r="H27" s="54">
        <f>(BAWANA!U24+BAWANA!V24)/4000</f>
        <v>0</v>
      </c>
      <c r="I27" s="54"/>
      <c r="J27" s="54">
        <f t="shared" si="3"/>
        <v>2.0000000000000002E-5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0.19</v>
      </c>
      <c r="C28" s="54"/>
      <c r="D28" s="54">
        <f t="shared" si="0"/>
        <v>0.27</v>
      </c>
      <c r="E28" s="55"/>
      <c r="F28" s="43"/>
      <c r="G28" s="54">
        <f>(BAWANA!Q25+BAWANA!R25+BAWANA!S25+BAWANA!T25)/4000</f>
        <v>2.0000000000000002E-5</v>
      </c>
      <c r="H28" s="54">
        <f>(BAWANA!U25+BAWANA!V25)/4000</f>
        <v>0</v>
      </c>
      <c r="I28" s="54"/>
      <c r="J28" s="54">
        <f t="shared" si="3"/>
        <v>2.0000000000000002E-5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0.19</v>
      </c>
      <c r="C29" s="54"/>
      <c r="D29" s="54">
        <f t="shared" si="0"/>
        <v>0.27</v>
      </c>
      <c r="E29" s="55"/>
      <c r="F29" s="43"/>
      <c r="G29" s="54">
        <f>(BAWANA!Q26+BAWANA!R26+BAWANA!S26+BAWANA!T26)/4000</f>
        <v>2.0000000000000002E-5</v>
      </c>
      <c r="H29" s="54">
        <f>(BAWANA!U26+BAWANA!V26)/4000</f>
        <v>0</v>
      </c>
      <c r="I29" s="54"/>
      <c r="J29" s="54">
        <f t="shared" si="3"/>
        <v>2.0000000000000002E-5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0.19</v>
      </c>
      <c r="C30" s="54"/>
      <c r="D30" s="54">
        <f t="shared" si="0"/>
        <v>0.27</v>
      </c>
      <c r="E30" s="55"/>
      <c r="F30" s="43"/>
      <c r="G30" s="54">
        <f>(BAWANA!Q27+BAWANA!R27+BAWANA!S27+BAWANA!T27)/4000</f>
        <v>2.0000000000000002E-5</v>
      </c>
      <c r="H30" s="54">
        <f>(BAWANA!U27+BAWANA!V27)/4000</f>
        <v>0</v>
      </c>
      <c r="I30" s="54"/>
      <c r="J30" s="54">
        <f t="shared" si="3"/>
        <v>2.0000000000000002E-5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0.19</v>
      </c>
      <c r="C31" s="54"/>
      <c r="D31" s="54">
        <f t="shared" si="0"/>
        <v>0.27</v>
      </c>
      <c r="E31" s="55"/>
      <c r="F31" s="43"/>
      <c r="G31" s="54">
        <f>(BAWANA!Q28+BAWANA!R28+BAWANA!S28+BAWANA!T28)/4000</f>
        <v>2.0000000000000002E-5</v>
      </c>
      <c r="H31" s="54">
        <f>(BAWANA!U28+BAWANA!V28)/4000</f>
        <v>0</v>
      </c>
      <c r="I31" s="54"/>
      <c r="J31" s="54">
        <f t="shared" si="3"/>
        <v>2.0000000000000002E-5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0.19</v>
      </c>
      <c r="C32" s="54"/>
      <c r="D32" s="54">
        <f t="shared" si="0"/>
        <v>0.27</v>
      </c>
      <c r="E32" s="55"/>
      <c r="F32" s="43"/>
      <c r="G32" s="54">
        <f>(BAWANA!Q29+BAWANA!R29+BAWANA!S29+BAWANA!T29)/4000</f>
        <v>2.0000000000000002E-5</v>
      </c>
      <c r="H32" s="54">
        <f>(BAWANA!U29+BAWANA!V29)/4000</f>
        <v>0</v>
      </c>
      <c r="I32" s="54"/>
      <c r="J32" s="54">
        <f t="shared" si="3"/>
        <v>2.0000000000000002E-5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0.19</v>
      </c>
      <c r="C33" s="54"/>
      <c r="D33" s="54">
        <f t="shared" si="0"/>
        <v>0.27</v>
      </c>
      <c r="E33" s="55"/>
      <c r="F33" s="43"/>
      <c r="G33" s="54">
        <f>(BAWANA!Q30+BAWANA!R30+BAWANA!S30+BAWANA!T30)/4000</f>
        <v>2.0000000000000002E-5</v>
      </c>
      <c r="H33" s="54">
        <f>(BAWANA!U30+BAWANA!V30)/4000</f>
        <v>0</v>
      </c>
      <c r="I33" s="54"/>
      <c r="J33" s="54">
        <f t="shared" si="3"/>
        <v>2.0000000000000002E-5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0.19</v>
      </c>
      <c r="C34" s="54"/>
      <c r="D34" s="54">
        <f t="shared" si="0"/>
        <v>0.27</v>
      </c>
      <c r="E34" s="55"/>
      <c r="F34" s="43"/>
      <c r="G34" s="54">
        <f>(BAWANA!Q31+BAWANA!R31+BAWANA!S31+BAWANA!T31)/4000</f>
        <v>2.0000000000000002E-5</v>
      </c>
      <c r="H34" s="54">
        <f>(BAWANA!U31+BAWANA!V31)/4000</f>
        <v>0</v>
      </c>
      <c r="I34" s="54"/>
      <c r="J34" s="54">
        <f t="shared" si="3"/>
        <v>2.0000000000000002E-5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0.19</v>
      </c>
      <c r="C35" s="54"/>
      <c r="D35" s="54">
        <f t="shared" si="0"/>
        <v>0.27</v>
      </c>
      <c r="E35" s="55"/>
      <c r="F35" s="43"/>
      <c r="G35" s="54">
        <f>(BAWANA!Q32+BAWANA!R32+BAWANA!S32+BAWANA!T32)/4000</f>
        <v>2.0000000000000002E-5</v>
      </c>
      <c r="H35" s="54">
        <f>(BAWANA!U32+BAWANA!V32)/4000</f>
        <v>0</v>
      </c>
      <c r="I35" s="54"/>
      <c r="J35" s="54">
        <f t="shared" si="3"/>
        <v>2.0000000000000002E-5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0.19</v>
      </c>
      <c r="C36" s="54"/>
      <c r="D36" s="54">
        <f t="shared" si="0"/>
        <v>0.27</v>
      </c>
      <c r="E36" s="55"/>
      <c r="F36" s="43"/>
      <c r="G36" s="54">
        <f>(BAWANA!Q33+BAWANA!R33+BAWANA!S33+BAWANA!T33)/4000</f>
        <v>2.0000000000000002E-5</v>
      </c>
      <c r="H36" s="54">
        <f>(BAWANA!U33+BAWANA!V33)/4000</f>
        <v>0</v>
      </c>
      <c r="I36" s="54"/>
      <c r="J36" s="54">
        <f t="shared" si="3"/>
        <v>2.0000000000000002E-5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0.19</v>
      </c>
      <c r="C37" s="54"/>
      <c r="D37" s="54">
        <f t="shared" si="0"/>
        <v>0.27</v>
      </c>
      <c r="E37" s="55"/>
      <c r="F37" s="43"/>
      <c r="G37" s="54">
        <f>(BAWANA!Q34+BAWANA!R34+BAWANA!S34+BAWANA!T34)/4000</f>
        <v>2.0000000000000002E-5</v>
      </c>
      <c r="H37" s="54">
        <f>(BAWANA!U34+BAWANA!V34)/4000</f>
        <v>0</v>
      </c>
      <c r="I37" s="54"/>
      <c r="J37" s="54">
        <f t="shared" si="3"/>
        <v>2.0000000000000002E-5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0.19</v>
      </c>
      <c r="C38" s="54"/>
      <c r="D38" s="54">
        <f t="shared" si="0"/>
        <v>0.27</v>
      </c>
      <c r="E38" s="55"/>
      <c r="F38" s="43"/>
      <c r="G38" s="54">
        <f>(BAWANA!Q35+BAWANA!R35+BAWANA!S35+BAWANA!T35)/4000</f>
        <v>2.0000000000000002E-5</v>
      </c>
      <c r="H38" s="54">
        <f>(BAWANA!U35+BAWANA!V35)/4000</f>
        <v>0</v>
      </c>
      <c r="I38" s="54"/>
      <c r="J38" s="54">
        <f t="shared" si="3"/>
        <v>2.0000000000000002E-5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0.19</v>
      </c>
      <c r="C39" s="54"/>
      <c r="D39" s="54">
        <f t="shared" si="0"/>
        <v>0.27</v>
      </c>
      <c r="E39" s="55"/>
      <c r="F39" s="43"/>
      <c r="G39" s="54">
        <f>(BAWANA!Q36+BAWANA!R36+BAWANA!S36+BAWANA!T36)/4000</f>
        <v>2.0000000000000002E-5</v>
      </c>
      <c r="H39" s="54">
        <f>(BAWANA!U36+BAWANA!V36)/4000</f>
        <v>0</v>
      </c>
      <c r="I39" s="54"/>
      <c r="J39" s="54">
        <f t="shared" si="3"/>
        <v>2.0000000000000002E-5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0.19</v>
      </c>
      <c r="C40" s="54"/>
      <c r="D40" s="54">
        <f t="shared" si="0"/>
        <v>0.27</v>
      </c>
      <c r="E40" s="55"/>
      <c r="F40" s="43"/>
      <c r="G40" s="54">
        <f>(BAWANA!Q37+BAWANA!R37+BAWANA!S37+BAWANA!T37)/4000</f>
        <v>2.0000000000000002E-5</v>
      </c>
      <c r="H40" s="54">
        <f>(BAWANA!U37+BAWANA!V37)/4000</f>
        <v>0</v>
      </c>
      <c r="I40" s="54"/>
      <c r="J40" s="54">
        <f t="shared" si="3"/>
        <v>2.0000000000000002E-5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0.19</v>
      </c>
      <c r="C41" s="54"/>
      <c r="D41" s="54">
        <f t="shared" si="0"/>
        <v>0.27</v>
      </c>
      <c r="E41" s="55"/>
      <c r="F41" s="43"/>
      <c r="G41" s="54">
        <f>(BAWANA!Q38+BAWANA!R38+BAWANA!S38+BAWANA!T38)/4000</f>
        <v>2.0000000000000002E-5</v>
      </c>
      <c r="H41" s="54">
        <f>(BAWANA!U38+BAWANA!V38)/4000</f>
        <v>0</v>
      </c>
      <c r="I41" s="54"/>
      <c r="J41" s="54">
        <f t="shared" si="3"/>
        <v>2.0000000000000002E-5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0.19</v>
      </c>
      <c r="C42" s="54"/>
      <c r="D42" s="54">
        <f t="shared" si="0"/>
        <v>0.27</v>
      </c>
      <c r="E42" s="55"/>
      <c r="F42" s="43"/>
      <c r="G42" s="54">
        <f>(BAWANA!Q39+BAWANA!R39+BAWANA!S39+BAWANA!T39)/4000</f>
        <v>2.0000000000000002E-5</v>
      </c>
      <c r="H42" s="54">
        <f>(BAWANA!U39+BAWANA!V39)/4000</f>
        <v>0</v>
      </c>
      <c r="I42" s="54"/>
      <c r="J42" s="54">
        <f t="shared" si="3"/>
        <v>2.0000000000000002E-5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0.19</v>
      </c>
      <c r="C43" s="54"/>
      <c r="D43" s="54">
        <f t="shared" si="0"/>
        <v>0.27</v>
      </c>
      <c r="E43" s="55"/>
      <c r="F43" s="43"/>
      <c r="G43" s="54">
        <f>(BAWANA!Q40+BAWANA!R40+BAWANA!S40+BAWANA!T40)/4000</f>
        <v>2.0000000000000002E-5</v>
      </c>
      <c r="H43" s="54">
        <f>(BAWANA!U40+BAWANA!V40)/4000</f>
        <v>0</v>
      </c>
      <c r="I43" s="54"/>
      <c r="J43" s="54">
        <f t="shared" si="3"/>
        <v>2.0000000000000002E-5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0.19</v>
      </c>
      <c r="C44" s="54"/>
      <c r="D44" s="54">
        <f t="shared" si="0"/>
        <v>0.27</v>
      </c>
      <c r="E44" s="55"/>
      <c r="F44" s="43"/>
      <c r="G44" s="54">
        <f>(BAWANA!Q41+BAWANA!R41+BAWANA!S41+BAWANA!T41)/4000</f>
        <v>2.0000000000000002E-5</v>
      </c>
      <c r="H44" s="54">
        <f>(BAWANA!U41+BAWANA!V41)/4000</f>
        <v>0</v>
      </c>
      <c r="I44" s="54"/>
      <c r="J44" s="54">
        <f t="shared" si="3"/>
        <v>2.0000000000000002E-5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0.19</v>
      </c>
      <c r="C45" s="54"/>
      <c r="D45" s="54">
        <f t="shared" si="0"/>
        <v>0.27</v>
      </c>
      <c r="E45" s="55"/>
      <c r="F45" s="43"/>
      <c r="G45" s="54">
        <f>(BAWANA!Q42+BAWANA!R42+BAWANA!S42+BAWANA!T42)/4000</f>
        <v>2.0000000000000002E-5</v>
      </c>
      <c r="H45" s="54">
        <f>(BAWANA!U42+BAWANA!V42)/4000</f>
        <v>0</v>
      </c>
      <c r="I45" s="54"/>
      <c r="J45" s="54">
        <f t="shared" si="3"/>
        <v>2.0000000000000002E-5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0.19</v>
      </c>
      <c r="C46" s="54"/>
      <c r="D46" s="54">
        <f t="shared" si="0"/>
        <v>0.27</v>
      </c>
      <c r="E46" s="55"/>
      <c r="F46" s="43"/>
      <c r="G46" s="54">
        <f>(BAWANA!Q43+BAWANA!R43+BAWANA!S43+BAWANA!T43)/4000</f>
        <v>2.0000000000000002E-5</v>
      </c>
      <c r="H46" s="54">
        <f>(BAWANA!U43+BAWANA!V43)/4000</f>
        <v>0</v>
      </c>
      <c r="I46" s="54"/>
      <c r="J46" s="54">
        <f t="shared" si="3"/>
        <v>2.0000000000000002E-5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0.19</v>
      </c>
      <c r="C47" s="54"/>
      <c r="D47" s="54">
        <f t="shared" si="0"/>
        <v>0.27</v>
      </c>
      <c r="E47" s="55"/>
      <c r="F47" s="43"/>
      <c r="G47" s="54">
        <f>(BAWANA!Q44+BAWANA!R44+BAWANA!S44+BAWANA!T44)/4000</f>
        <v>2.0000000000000002E-5</v>
      </c>
      <c r="H47" s="54">
        <f>(BAWANA!U44+BAWANA!V44)/4000</f>
        <v>0</v>
      </c>
      <c r="I47" s="54"/>
      <c r="J47" s="54">
        <f t="shared" si="3"/>
        <v>2.0000000000000002E-5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0.19</v>
      </c>
      <c r="C48" s="54"/>
      <c r="D48" s="54">
        <f t="shared" si="0"/>
        <v>0.27</v>
      </c>
      <c r="E48" s="55"/>
      <c r="F48" s="43"/>
      <c r="G48" s="54">
        <f>(BAWANA!Q45+BAWANA!R45+BAWANA!S45+BAWANA!T45)/4000</f>
        <v>2.0000000000000002E-5</v>
      </c>
      <c r="H48" s="54">
        <f>(BAWANA!U45+BAWANA!V45)/4000</f>
        <v>0</v>
      </c>
      <c r="I48" s="54"/>
      <c r="J48" s="54">
        <f t="shared" si="3"/>
        <v>2.0000000000000002E-5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0.19</v>
      </c>
      <c r="C49" s="54"/>
      <c r="D49" s="54">
        <f t="shared" si="0"/>
        <v>0.27</v>
      </c>
      <c r="E49" s="55"/>
      <c r="F49" s="43"/>
      <c r="G49" s="54">
        <f>(BAWANA!Q46+BAWANA!R46+BAWANA!S46+BAWANA!T46)/4000</f>
        <v>2.0000000000000002E-5</v>
      </c>
      <c r="H49" s="54">
        <f>(BAWANA!U46+BAWANA!V46)/4000</f>
        <v>0</v>
      </c>
      <c r="I49" s="54"/>
      <c r="J49" s="54">
        <f t="shared" si="3"/>
        <v>2.0000000000000002E-5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0.19</v>
      </c>
      <c r="C50" s="54"/>
      <c r="D50" s="54">
        <f t="shared" si="0"/>
        <v>0.27</v>
      </c>
      <c r="E50" s="55"/>
      <c r="F50" s="43"/>
      <c r="G50" s="54">
        <f>(BAWANA!Q47+BAWANA!R47+BAWANA!S47+BAWANA!T47)/4000</f>
        <v>2.0000000000000002E-5</v>
      </c>
      <c r="H50" s="54">
        <f>(BAWANA!U47+BAWANA!V47)/4000</f>
        <v>0</v>
      </c>
      <c r="I50" s="54"/>
      <c r="J50" s="54">
        <f t="shared" si="3"/>
        <v>2.0000000000000002E-5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0.19</v>
      </c>
      <c r="C51" s="54"/>
      <c r="D51" s="54">
        <f t="shared" si="0"/>
        <v>0.27</v>
      </c>
      <c r="E51" s="55"/>
      <c r="F51" s="43"/>
      <c r="G51" s="54">
        <f>(BAWANA!Q48+BAWANA!R48+BAWANA!S48+BAWANA!T48)/4000</f>
        <v>2.0000000000000002E-5</v>
      </c>
      <c r="H51" s="54">
        <f>(BAWANA!U48+BAWANA!V48)/4000</f>
        <v>0</v>
      </c>
      <c r="I51" s="54"/>
      <c r="J51" s="54">
        <f t="shared" si="3"/>
        <v>2.0000000000000002E-5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0.19</v>
      </c>
      <c r="C52" s="54"/>
      <c r="D52" s="54">
        <f t="shared" si="0"/>
        <v>0.27</v>
      </c>
      <c r="E52" s="55"/>
      <c r="F52" s="43"/>
      <c r="G52" s="54">
        <f>(BAWANA!Q49+BAWANA!R49+BAWANA!S49+BAWANA!T49)/4000</f>
        <v>2.0000000000000002E-5</v>
      </c>
      <c r="H52" s="54">
        <f>(BAWANA!U49+BAWANA!V49)/4000</f>
        <v>0</v>
      </c>
      <c r="I52" s="54"/>
      <c r="J52" s="54">
        <f t="shared" si="3"/>
        <v>2.0000000000000002E-5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0.19</v>
      </c>
      <c r="C53" s="54"/>
      <c r="D53" s="54">
        <f t="shared" si="0"/>
        <v>0.27</v>
      </c>
      <c r="E53" s="55"/>
      <c r="F53" s="43"/>
      <c r="G53" s="54">
        <f>(BAWANA!Q50+BAWANA!R50+BAWANA!S50+BAWANA!T50)/4000</f>
        <v>2.0000000000000002E-5</v>
      </c>
      <c r="H53" s="54">
        <f>(BAWANA!U50+BAWANA!V50)/4000</f>
        <v>0</v>
      </c>
      <c r="I53" s="54"/>
      <c r="J53" s="54">
        <f t="shared" si="3"/>
        <v>2.0000000000000002E-5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0.19</v>
      </c>
      <c r="C54" s="54"/>
      <c r="D54" s="54">
        <f t="shared" si="0"/>
        <v>0.27</v>
      </c>
      <c r="E54" s="55"/>
      <c r="F54" s="43"/>
      <c r="G54" s="54">
        <f>(BAWANA!Q51+BAWANA!R51+BAWANA!S51+BAWANA!T51)/4000</f>
        <v>2.0000000000000002E-5</v>
      </c>
      <c r="H54" s="54">
        <f>(BAWANA!U51+BAWANA!V51)/4000</f>
        <v>0</v>
      </c>
      <c r="I54" s="54"/>
      <c r="J54" s="54">
        <f t="shared" si="3"/>
        <v>2.0000000000000002E-5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0.19</v>
      </c>
      <c r="C55" s="54"/>
      <c r="D55" s="54">
        <f t="shared" si="0"/>
        <v>0.27</v>
      </c>
      <c r="E55" s="55"/>
      <c r="F55" s="43"/>
      <c r="G55" s="54">
        <f>(BAWANA!Q52+BAWANA!R52+BAWANA!S52+BAWANA!T52)/4000</f>
        <v>2.0000000000000002E-5</v>
      </c>
      <c r="H55" s="54">
        <f>(BAWANA!U52+BAWANA!V52)/4000</f>
        <v>0</v>
      </c>
      <c r="I55" s="54"/>
      <c r="J55" s="54">
        <f t="shared" si="3"/>
        <v>2.0000000000000002E-5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0.19</v>
      </c>
      <c r="C56" s="54"/>
      <c r="D56" s="54">
        <f t="shared" si="0"/>
        <v>0.27</v>
      </c>
      <c r="E56" s="55"/>
      <c r="F56" s="43"/>
      <c r="G56" s="54">
        <f>(BAWANA!Q53+BAWANA!R53+BAWANA!S53+BAWANA!T53)/4000</f>
        <v>2.0000000000000002E-5</v>
      </c>
      <c r="H56" s="54">
        <f>(BAWANA!U53+BAWANA!V53)/4000</f>
        <v>0</v>
      </c>
      <c r="I56" s="54"/>
      <c r="J56" s="54">
        <f t="shared" si="3"/>
        <v>2.0000000000000002E-5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0.19</v>
      </c>
      <c r="C57" s="54"/>
      <c r="D57" s="54">
        <f t="shared" si="0"/>
        <v>0.27</v>
      </c>
      <c r="E57" s="55"/>
      <c r="F57" s="43"/>
      <c r="G57" s="54">
        <f>(BAWANA!Q54+BAWANA!R54+BAWANA!S54+BAWANA!T54)/4000</f>
        <v>2.0000000000000002E-5</v>
      </c>
      <c r="H57" s="54">
        <f>(BAWANA!U54+BAWANA!V54)/4000</f>
        <v>0</v>
      </c>
      <c r="I57" s="54"/>
      <c r="J57" s="54">
        <f t="shared" si="3"/>
        <v>2.0000000000000002E-5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0.19</v>
      </c>
      <c r="C58" s="54"/>
      <c r="D58" s="54">
        <f t="shared" si="0"/>
        <v>0.27</v>
      </c>
      <c r="E58" s="55"/>
      <c r="F58" s="43"/>
      <c r="G58" s="54">
        <f>(BAWANA!Q55+BAWANA!R55+BAWANA!S55+BAWANA!T55)/4000</f>
        <v>2.0000000000000002E-5</v>
      </c>
      <c r="H58" s="54">
        <f>(BAWANA!U55+BAWANA!V55)/4000</f>
        <v>0</v>
      </c>
      <c r="I58" s="54"/>
      <c r="J58" s="54">
        <f t="shared" si="3"/>
        <v>2.0000000000000002E-5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0.19</v>
      </c>
      <c r="C59" s="54"/>
      <c r="D59" s="54">
        <f t="shared" si="0"/>
        <v>0.27</v>
      </c>
      <c r="E59" s="55"/>
      <c r="F59" s="43"/>
      <c r="G59" s="54">
        <f>(BAWANA!Q56+BAWANA!R56+BAWANA!S56+BAWANA!T56)/4000</f>
        <v>2.0000000000000002E-5</v>
      </c>
      <c r="H59" s="54">
        <f>(BAWANA!U56+BAWANA!V56)/4000</f>
        <v>0</v>
      </c>
      <c r="I59" s="54"/>
      <c r="J59" s="54">
        <f t="shared" si="3"/>
        <v>2.0000000000000002E-5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0.19</v>
      </c>
      <c r="C60" s="54"/>
      <c r="D60" s="54">
        <f t="shared" si="0"/>
        <v>0.27</v>
      </c>
      <c r="E60" s="55"/>
      <c r="F60" s="43"/>
      <c r="G60" s="54">
        <f>(BAWANA!Q57+BAWANA!R57+BAWANA!S57+BAWANA!T57)/4000</f>
        <v>2.0000000000000002E-5</v>
      </c>
      <c r="H60" s="54">
        <f>(BAWANA!U57+BAWANA!V57)/4000</f>
        <v>0</v>
      </c>
      <c r="I60" s="54"/>
      <c r="J60" s="54">
        <f t="shared" si="3"/>
        <v>2.0000000000000002E-5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0.19</v>
      </c>
      <c r="C61" s="54"/>
      <c r="D61" s="54">
        <f t="shared" si="0"/>
        <v>0.27</v>
      </c>
      <c r="E61" s="55"/>
      <c r="F61" s="43"/>
      <c r="G61" s="54">
        <f>(BAWANA!Q58+BAWANA!R58+BAWANA!S58+BAWANA!T58)/4000</f>
        <v>2.0000000000000002E-5</v>
      </c>
      <c r="H61" s="54">
        <f>(BAWANA!U58+BAWANA!V58)/4000</f>
        <v>0</v>
      </c>
      <c r="I61" s="54"/>
      <c r="J61" s="54">
        <f t="shared" si="3"/>
        <v>2.0000000000000002E-5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0.19</v>
      </c>
      <c r="C62" s="54"/>
      <c r="D62" s="54">
        <f t="shared" si="0"/>
        <v>0.27</v>
      </c>
      <c r="E62" s="55"/>
      <c r="F62" s="43"/>
      <c r="G62" s="54">
        <f>(BAWANA!Q59+BAWANA!R59+BAWANA!S59+BAWANA!T59)/4000</f>
        <v>2.0000000000000002E-5</v>
      </c>
      <c r="H62" s="54">
        <f>(BAWANA!U59+BAWANA!V59)/4000</f>
        <v>0</v>
      </c>
      <c r="I62" s="54"/>
      <c r="J62" s="54">
        <f t="shared" si="3"/>
        <v>2.0000000000000002E-5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0.19</v>
      </c>
      <c r="C63" s="54"/>
      <c r="D63" s="54">
        <f t="shared" si="0"/>
        <v>0.27</v>
      </c>
      <c r="E63" s="55"/>
      <c r="F63" s="43"/>
      <c r="G63" s="54">
        <f>(BAWANA!Q60+BAWANA!R60+BAWANA!S60+BAWANA!T60)/4000</f>
        <v>2.0000000000000002E-5</v>
      </c>
      <c r="H63" s="54">
        <f>(BAWANA!U60+BAWANA!V60)/4000</f>
        <v>0</v>
      </c>
      <c r="I63" s="54"/>
      <c r="J63" s="54">
        <f t="shared" si="3"/>
        <v>2.0000000000000002E-5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0.19</v>
      </c>
      <c r="C64" s="54"/>
      <c r="D64" s="54">
        <f t="shared" si="0"/>
        <v>0.27</v>
      </c>
      <c r="E64" s="55"/>
      <c r="F64" s="43"/>
      <c r="G64" s="54">
        <f>(BAWANA!Q61+BAWANA!R61+BAWANA!S61+BAWANA!T61)/4000</f>
        <v>2.0000000000000002E-5</v>
      </c>
      <c r="H64" s="54">
        <f>(BAWANA!U61+BAWANA!V61)/4000</f>
        <v>0</v>
      </c>
      <c r="I64" s="54"/>
      <c r="J64" s="54">
        <f t="shared" si="3"/>
        <v>2.0000000000000002E-5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0.19</v>
      </c>
      <c r="C65" s="54"/>
      <c r="D65" s="54">
        <f t="shared" si="0"/>
        <v>0.27</v>
      </c>
      <c r="E65" s="55"/>
      <c r="F65" s="43"/>
      <c r="G65" s="54">
        <f>(BAWANA!Q62+BAWANA!R62+BAWANA!S62+BAWANA!T62)/4000</f>
        <v>2.0000000000000002E-5</v>
      </c>
      <c r="H65" s="54">
        <f>(BAWANA!U62+BAWANA!V62)/4000</f>
        <v>0</v>
      </c>
      <c r="I65" s="54"/>
      <c r="J65" s="54">
        <f t="shared" si="3"/>
        <v>2.0000000000000002E-5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0.19</v>
      </c>
      <c r="C66" s="54"/>
      <c r="D66" s="54">
        <f t="shared" si="0"/>
        <v>0.27</v>
      </c>
      <c r="E66" s="55"/>
      <c r="F66" s="43"/>
      <c r="G66" s="54">
        <f>(BAWANA!Q63+BAWANA!R63+BAWANA!S63+BAWANA!T63)/4000</f>
        <v>2.0000000000000002E-5</v>
      </c>
      <c r="H66" s="54">
        <f>(BAWANA!U63+BAWANA!V63)/4000</f>
        <v>0</v>
      </c>
      <c r="I66" s="54"/>
      <c r="J66" s="54">
        <f t="shared" si="3"/>
        <v>2.0000000000000002E-5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0.19</v>
      </c>
      <c r="C67" s="54"/>
      <c r="D67" s="54">
        <f t="shared" si="0"/>
        <v>0.27</v>
      </c>
      <c r="E67" s="55"/>
      <c r="F67" s="43"/>
      <c r="G67" s="54">
        <f>(BAWANA!Q64+BAWANA!R64+BAWANA!S64+BAWANA!T64)/4000</f>
        <v>2.0000000000000002E-5</v>
      </c>
      <c r="H67" s="54">
        <f>(BAWANA!U64+BAWANA!V64)/4000</f>
        <v>0</v>
      </c>
      <c r="I67" s="54"/>
      <c r="J67" s="54">
        <f t="shared" si="3"/>
        <v>2.0000000000000002E-5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0.19</v>
      </c>
      <c r="C68" s="54"/>
      <c r="D68" s="54">
        <f t="shared" si="0"/>
        <v>0.27</v>
      </c>
      <c r="E68" s="55"/>
      <c r="F68" s="43"/>
      <c r="G68" s="54">
        <f>(BAWANA!Q65+BAWANA!R65+BAWANA!S65+BAWANA!T65)/4000</f>
        <v>2.0000000000000002E-5</v>
      </c>
      <c r="H68" s="54">
        <f>(BAWANA!U65+BAWANA!V65)/4000</f>
        <v>0</v>
      </c>
      <c r="I68" s="54"/>
      <c r="J68" s="54">
        <f t="shared" si="3"/>
        <v>2.0000000000000002E-5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0.19</v>
      </c>
      <c r="C69" s="54"/>
      <c r="D69" s="54">
        <f t="shared" si="0"/>
        <v>0.27</v>
      </c>
      <c r="E69" s="55"/>
      <c r="F69" s="43"/>
      <c r="G69" s="54">
        <f>(BAWANA!Q66+BAWANA!R66+BAWANA!S66+BAWANA!T66)/4000</f>
        <v>2.0000000000000002E-5</v>
      </c>
      <c r="H69" s="54">
        <f>(BAWANA!U66+BAWANA!V66)/4000</f>
        <v>0</v>
      </c>
      <c r="I69" s="54"/>
      <c r="J69" s="54">
        <f t="shared" si="3"/>
        <v>2.0000000000000002E-5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0.19</v>
      </c>
      <c r="C70" s="54"/>
      <c r="D70" s="54">
        <f t="shared" ref="D70:D101" si="8">A70+B70+C70</f>
        <v>0.27</v>
      </c>
      <c r="E70" s="55"/>
      <c r="F70" s="43"/>
      <c r="G70" s="54">
        <f>(BAWANA!Q67+BAWANA!R67+BAWANA!S67+BAWANA!T67)/4000</f>
        <v>2.0000000000000002E-5</v>
      </c>
      <c r="H70" s="54">
        <f>(BAWANA!U67+BAWANA!V67)/4000</f>
        <v>0</v>
      </c>
      <c r="I70" s="54"/>
      <c r="J70" s="54">
        <f t="shared" si="3"/>
        <v>2.0000000000000002E-5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0.19</v>
      </c>
      <c r="C71" s="54"/>
      <c r="D71" s="54">
        <f t="shared" si="8"/>
        <v>0.27</v>
      </c>
      <c r="E71" s="55"/>
      <c r="F71" s="43"/>
      <c r="G71" s="54">
        <f>(BAWANA!Q68+BAWANA!R68+BAWANA!S68+BAWANA!T68)/4000</f>
        <v>2.0000000000000002E-5</v>
      </c>
      <c r="H71" s="54">
        <f>(BAWANA!U68+BAWANA!V68)/4000</f>
        <v>0</v>
      </c>
      <c r="I71" s="54"/>
      <c r="J71" s="54">
        <f t="shared" ref="J71:J101" si="9">G71+H71+I71</f>
        <v>2.0000000000000002E-5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0.19</v>
      </c>
      <c r="C72" s="54"/>
      <c r="D72" s="54">
        <f t="shared" si="8"/>
        <v>0.27</v>
      </c>
      <c r="E72" s="55"/>
      <c r="F72" s="43"/>
      <c r="G72" s="54">
        <f>(BAWANA!Q69+BAWANA!R69+BAWANA!S69+BAWANA!T69)/4000</f>
        <v>2.0000000000000002E-5</v>
      </c>
      <c r="H72" s="54">
        <f>(BAWANA!U69+BAWANA!V69)/4000</f>
        <v>0</v>
      </c>
      <c r="I72" s="54"/>
      <c r="J72" s="54">
        <f t="shared" si="9"/>
        <v>2.0000000000000002E-5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0.19</v>
      </c>
      <c r="C73" s="54"/>
      <c r="D73" s="54">
        <f t="shared" si="8"/>
        <v>0.27</v>
      </c>
      <c r="E73" s="55"/>
      <c r="F73" s="43"/>
      <c r="G73" s="54">
        <f>(BAWANA!Q70+BAWANA!R70+BAWANA!S70+BAWANA!T70)/4000</f>
        <v>2.0000000000000002E-5</v>
      </c>
      <c r="H73" s="54">
        <f>(BAWANA!U70+BAWANA!V70)/4000</f>
        <v>0</v>
      </c>
      <c r="I73" s="54"/>
      <c r="J73" s="54">
        <f t="shared" si="9"/>
        <v>2.0000000000000002E-5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0.19</v>
      </c>
      <c r="C74" s="54"/>
      <c r="D74" s="54">
        <f t="shared" si="8"/>
        <v>0.27</v>
      </c>
      <c r="E74" s="55"/>
      <c r="F74" s="43"/>
      <c r="G74" s="54">
        <f>(BAWANA!Q71+BAWANA!R71+BAWANA!S71+BAWANA!T71)/4000</f>
        <v>2.0000000000000002E-5</v>
      </c>
      <c r="H74" s="54">
        <f>(BAWANA!U71+BAWANA!V71)/4000</f>
        <v>0</v>
      </c>
      <c r="I74" s="54"/>
      <c r="J74" s="54">
        <f t="shared" si="9"/>
        <v>2.0000000000000002E-5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0.19</v>
      </c>
      <c r="C75" s="54"/>
      <c r="D75" s="54">
        <f t="shared" si="8"/>
        <v>0.27</v>
      </c>
      <c r="E75" s="55"/>
      <c r="F75" s="43"/>
      <c r="G75" s="54">
        <f>(BAWANA!Q72+BAWANA!R72+BAWANA!S72+BAWANA!T72)/4000</f>
        <v>2.0000000000000002E-5</v>
      </c>
      <c r="H75" s="54">
        <f>(BAWANA!U72+BAWANA!V72)/4000</f>
        <v>0</v>
      </c>
      <c r="I75" s="54"/>
      <c r="J75" s="54">
        <f t="shared" si="9"/>
        <v>2.0000000000000002E-5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0.19</v>
      </c>
      <c r="C76" s="54"/>
      <c r="D76" s="54">
        <f t="shared" si="8"/>
        <v>0.27</v>
      </c>
      <c r="E76" s="55"/>
      <c r="F76" s="43"/>
      <c r="G76" s="54">
        <f>(BAWANA!Q73+BAWANA!R73+BAWANA!S73+BAWANA!T73)/4000</f>
        <v>2.0000000000000002E-5</v>
      </c>
      <c r="H76" s="54">
        <f>(BAWANA!U73+BAWANA!V73)/4000</f>
        <v>0</v>
      </c>
      <c r="I76" s="54"/>
      <c r="J76" s="54">
        <f t="shared" si="9"/>
        <v>2.0000000000000002E-5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0.19</v>
      </c>
      <c r="C77" s="54"/>
      <c r="D77" s="54">
        <f t="shared" si="8"/>
        <v>0.27</v>
      </c>
      <c r="E77" s="55"/>
      <c r="F77" s="43"/>
      <c r="G77" s="54">
        <f>(BAWANA!Q74+BAWANA!R74+BAWANA!S74+BAWANA!T74)/4000</f>
        <v>2.0000000000000002E-5</v>
      </c>
      <c r="H77" s="54">
        <f>(BAWANA!U74+BAWANA!V74)/4000</f>
        <v>0</v>
      </c>
      <c r="I77" s="54"/>
      <c r="J77" s="54">
        <f t="shared" si="9"/>
        <v>2.0000000000000002E-5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0.19</v>
      </c>
      <c r="C78" s="54"/>
      <c r="D78" s="54">
        <f t="shared" si="8"/>
        <v>0.27</v>
      </c>
      <c r="E78" s="55"/>
      <c r="F78" s="43"/>
      <c r="G78" s="54">
        <f>(BAWANA!Q75+BAWANA!R75+BAWANA!S75+BAWANA!T75)/4000</f>
        <v>2.0000000000000002E-5</v>
      </c>
      <c r="H78" s="54">
        <f>(BAWANA!U75+BAWANA!V75)/4000</f>
        <v>0</v>
      </c>
      <c r="I78" s="54"/>
      <c r="J78" s="54">
        <f t="shared" si="9"/>
        <v>2.0000000000000002E-5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0.19</v>
      </c>
      <c r="C79" s="54"/>
      <c r="D79" s="54">
        <f t="shared" si="8"/>
        <v>0.27</v>
      </c>
      <c r="E79" s="55"/>
      <c r="F79" s="43"/>
      <c r="G79" s="54">
        <f>(BAWANA!Q76+BAWANA!R76+BAWANA!S76+BAWANA!T76)/4000</f>
        <v>2.0000000000000002E-5</v>
      </c>
      <c r="H79" s="54">
        <f>(BAWANA!U76+BAWANA!V76)/4000</f>
        <v>0</v>
      </c>
      <c r="I79" s="54"/>
      <c r="J79" s="54">
        <f t="shared" si="9"/>
        <v>2.0000000000000002E-5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0.19</v>
      </c>
      <c r="C80" s="54"/>
      <c r="D80" s="54">
        <f t="shared" si="8"/>
        <v>0.27</v>
      </c>
      <c r="E80" s="55"/>
      <c r="F80" s="43"/>
      <c r="G80" s="54">
        <f>(BAWANA!Q77+BAWANA!R77+BAWANA!S77+BAWANA!T77)/4000</f>
        <v>2.0000000000000002E-5</v>
      </c>
      <c r="H80" s="54">
        <f>(BAWANA!U77+BAWANA!V77)/4000</f>
        <v>0</v>
      </c>
      <c r="I80" s="54"/>
      <c r="J80" s="54">
        <f t="shared" si="9"/>
        <v>2.0000000000000002E-5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0.19</v>
      </c>
      <c r="C81" s="54"/>
      <c r="D81" s="54">
        <f t="shared" si="8"/>
        <v>0.27</v>
      </c>
      <c r="E81" s="55"/>
      <c r="F81" s="43"/>
      <c r="G81" s="54">
        <f>(BAWANA!Q78+BAWANA!R78+BAWANA!S78+BAWANA!T78)/4000</f>
        <v>2.0000000000000002E-5</v>
      </c>
      <c r="H81" s="54">
        <f>(BAWANA!U78+BAWANA!V78)/4000</f>
        <v>0</v>
      </c>
      <c r="I81" s="54"/>
      <c r="J81" s="54">
        <f t="shared" si="9"/>
        <v>2.0000000000000002E-5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0.19</v>
      </c>
      <c r="C82" s="54"/>
      <c r="D82" s="54">
        <f t="shared" si="8"/>
        <v>0.27</v>
      </c>
      <c r="E82" s="55"/>
      <c r="F82" s="43"/>
      <c r="G82" s="54">
        <f>(BAWANA!Q79+BAWANA!R79+BAWANA!S79+BAWANA!T79)/4000</f>
        <v>2.0000000000000002E-5</v>
      </c>
      <c r="H82" s="54">
        <f>(BAWANA!U79+BAWANA!V79)/4000</f>
        <v>0</v>
      </c>
      <c r="I82" s="54"/>
      <c r="J82" s="54">
        <f t="shared" si="9"/>
        <v>2.0000000000000002E-5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0.19</v>
      </c>
      <c r="C83" s="54"/>
      <c r="D83" s="54">
        <f t="shared" si="8"/>
        <v>0.27</v>
      </c>
      <c r="E83" s="55"/>
      <c r="F83" s="43"/>
      <c r="G83" s="54">
        <f>(BAWANA!Q80+BAWANA!R80+BAWANA!S80+BAWANA!T80)/4000</f>
        <v>2.0000000000000002E-5</v>
      </c>
      <c r="H83" s="54">
        <f>(BAWANA!U80+BAWANA!V80)/4000</f>
        <v>0</v>
      </c>
      <c r="I83" s="54"/>
      <c r="J83" s="54">
        <f t="shared" si="9"/>
        <v>2.0000000000000002E-5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0.19</v>
      </c>
      <c r="C84" s="54"/>
      <c r="D84" s="54">
        <f t="shared" si="8"/>
        <v>0.27</v>
      </c>
      <c r="E84" s="55"/>
      <c r="F84" s="43"/>
      <c r="G84" s="54">
        <f>(BAWANA!Q81+BAWANA!R81+BAWANA!S81+BAWANA!T81)/4000</f>
        <v>2.0000000000000002E-5</v>
      </c>
      <c r="H84" s="54">
        <f>(BAWANA!U81+BAWANA!V81)/4000</f>
        <v>0</v>
      </c>
      <c r="I84" s="54"/>
      <c r="J84" s="54">
        <f t="shared" si="9"/>
        <v>2.0000000000000002E-5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0.19</v>
      </c>
      <c r="C85" s="54"/>
      <c r="D85" s="54">
        <f t="shared" si="8"/>
        <v>0.27</v>
      </c>
      <c r="E85" s="55"/>
      <c r="F85" s="43"/>
      <c r="G85" s="54">
        <f>(BAWANA!Q82+BAWANA!R82+BAWANA!S82+BAWANA!T82)/4000</f>
        <v>2.0000000000000002E-5</v>
      </c>
      <c r="H85" s="54">
        <f>(BAWANA!U82+BAWANA!V82)/4000</f>
        <v>0</v>
      </c>
      <c r="I85" s="54"/>
      <c r="J85" s="54">
        <f t="shared" si="9"/>
        <v>2.0000000000000002E-5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0.19</v>
      </c>
      <c r="C86" s="54"/>
      <c r="D86" s="54">
        <f t="shared" si="8"/>
        <v>0.27</v>
      </c>
      <c r="E86" s="55"/>
      <c r="F86" s="43"/>
      <c r="G86" s="54">
        <f>(BAWANA!Q83+BAWANA!R83+BAWANA!S83+BAWANA!T83)/4000</f>
        <v>2.0000000000000002E-5</v>
      </c>
      <c r="H86" s="54">
        <f>(BAWANA!U83+BAWANA!V83)/4000</f>
        <v>0</v>
      </c>
      <c r="I86" s="54"/>
      <c r="J86" s="54">
        <f t="shared" si="9"/>
        <v>2.0000000000000002E-5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0.19</v>
      </c>
      <c r="C87" s="54"/>
      <c r="D87" s="54">
        <f t="shared" si="8"/>
        <v>0.27</v>
      </c>
      <c r="E87" s="55"/>
      <c r="F87" s="43"/>
      <c r="G87" s="54">
        <f>(BAWANA!Q84+BAWANA!R84+BAWANA!S84+BAWANA!T84)/4000</f>
        <v>2.0000000000000002E-5</v>
      </c>
      <c r="H87" s="54">
        <f>(BAWANA!U84+BAWANA!V84)/4000</f>
        <v>0</v>
      </c>
      <c r="I87" s="54"/>
      <c r="J87" s="54">
        <f t="shared" si="9"/>
        <v>2.0000000000000002E-5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0.19</v>
      </c>
      <c r="C88" s="54"/>
      <c r="D88" s="54">
        <f t="shared" si="8"/>
        <v>0.27</v>
      </c>
      <c r="E88" s="55"/>
      <c r="F88" s="43"/>
      <c r="G88" s="54">
        <f>(BAWANA!Q85+BAWANA!R85+BAWANA!S85+BAWANA!T85)/4000</f>
        <v>2.0000000000000002E-5</v>
      </c>
      <c r="H88" s="54">
        <f>(BAWANA!U85+BAWANA!V85)/4000</f>
        <v>0</v>
      </c>
      <c r="I88" s="54"/>
      <c r="J88" s="54">
        <f t="shared" si="9"/>
        <v>2.0000000000000002E-5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0.19</v>
      </c>
      <c r="C89" s="54"/>
      <c r="D89" s="54">
        <f t="shared" si="8"/>
        <v>0.27</v>
      </c>
      <c r="E89" s="55"/>
      <c r="F89" s="43"/>
      <c r="G89" s="54">
        <f>(BAWANA!Q86+BAWANA!R86+BAWANA!S86+BAWANA!T86)/4000</f>
        <v>2.0000000000000002E-5</v>
      </c>
      <c r="H89" s="54">
        <f>(BAWANA!U86+BAWANA!V86)/4000</f>
        <v>0</v>
      </c>
      <c r="I89" s="54"/>
      <c r="J89" s="54">
        <f t="shared" si="9"/>
        <v>2.0000000000000002E-5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0.19</v>
      </c>
      <c r="C90" s="54"/>
      <c r="D90" s="54">
        <f t="shared" si="8"/>
        <v>0.27</v>
      </c>
      <c r="E90" s="55"/>
      <c r="F90" s="43"/>
      <c r="G90" s="54">
        <f>(BAWANA!Q87+BAWANA!R87+BAWANA!S87+BAWANA!T87)/4000</f>
        <v>2.0000000000000002E-5</v>
      </c>
      <c r="H90" s="54">
        <f>(BAWANA!U87+BAWANA!V87)/4000</f>
        <v>0</v>
      </c>
      <c r="I90" s="54"/>
      <c r="J90" s="54">
        <f t="shared" si="9"/>
        <v>2.0000000000000002E-5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0.19</v>
      </c>
      <c r="C91" s="54"/>
      <c r="D91" s="54">
        <f t="shared" si="8"/>
        <v>0.27</v>
      </c>
      <c r="E91" s="55"/>
      <c r="F91" s="43"/>
      <c r="G91" s="54">
        <f>(BAWANA!Q88+BAWANA!R88+BAWANA!S88+BAWANA!T88)/4000</f>
        <v>2.0000000000000002E-5</v>
      </c>
      <c r="H91" s="54">
        <f>(BAWANA!U88+BAWANA!V88)/4000</f>
        <v>0</v>
      </c>
      <c r="I91" s="54"/>
      <c r="J91" s="54">
        <f t="shared" si="9"/>
        <v>2.0000000000000002E-5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0.19</v>
      </c>
      <c r="C92" s="54"/>
      <c r="D92" s="54">
        <f t="shared" si="8"/>
        <v>0.27</v>
      </c>
      <c r="E92" s="55"/>
      <c r="F92" s="43"/>
      <c r="G92" s="54">
        <f>(BAWANA!Q89+BAWANA!R89+BAWANA!S89+BAWANA!T89)/4000</f>
        <v>2.0000000000000002E-5</v>
      </c>
      <c r="H92" s="54">
        <f>(BAWANA!U89+BAWANA!V89)/4000</f>
        <v>0</v>
      </c>
      <c r="I92" s="54"/>
      <c r="J92" s="54">
        <f t="shared" si="9"/>
        <v>2.0000000000000002E-5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0.19</v>
      </c>
      <c r="C93" s="54"/>
      <c r="D93" s="54">
        <f t="shared" si="8"/>
        <v>0.27</v>
      </c>
      <c r="E93" s="55"/>
      <c r="F93" s="43"/>
      <c r="G93" s="54">
        <f>(BAWANA!Q90+BAWANA!R90+BAWANA!S90+BAWANA!T90)/4000</f>
        <v>2.0000000000000002E-5</v>
      </c>
      <c r="H93" s="54">
        <f>(BAWANA!U90+BAWANA!V90)/4000</f>
        <v>0</v>
      </c>
      <c r="I93" s="54"/>
      <c r="J93" s="54">
        <f t="shared" si="9"/>
        <v>2.0000000000000002E-5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0.19</v>
      </c>
      <c r="C94" s="54"/>
      <c r="D94" s="54">
        <f t="shared" si="8"/>
        <v>0.27</v>
      </c>
      <c r="E94" s="55"/>
      <c r="F94" s="43"/>
      <c r="G94" s="54">
        <f>(BAWANA!Q91+BAWANA!R91+BAWANA!S91+BAWANA!T91)/4000</f>
        <v>2.0000000000000002E-5</v>
      </c>
      <c r="H94" s="54">
        <f>(BAWANA!U91+BAWANA!V91)/4000</f>
        <v>0</v>
      </c>
      <c r="I94" s="54"/>
      <c r="J94" s="54">
        <f t="shared" si="9"/>
        <v>2.0000000000000002E-5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0.19</v>
      </c>
      <c r="C95" s="54"/>
      <c r="D95" s="54">
        <f t="shared" si="8"/>
        <v>0.27</v>
      </c>
      <c r="E95" s="55"/>
      <c r="F95" s="43"/>
      <c r="G95" s="54">
        <f>(BAWANA!Q92+BAWANA!R92+BAWANA!S92+BAWANA!T92)/4000</f>
        <v>2.0000000000000002E-5</v>
      </c>
      <c r="H95" s="54">
        <f>(BAWANA!U92+BAWANA!V92)/4000</f>
        <v>0</v>
      </c>
      <c r="I95" s="54"/>
      <c r="J95" s="54">
        <f t="shared" si="9"/>
        <v>2.0000000000000002E-5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0.19</v>
      </c>
      <c r="C96" s="54"/>
      <c r="D96" s="54">
        <f t="shared" si="8"/>
        <v>0.27</v>
      </c>
      <c r="E96" s="55"/>
      <c r="F96" s="43"/>
      <c r="G96" s="54">
        <f>(BAWANA!Q93+BAWANA!R93+BAWANA!S93+BAWANA!T93)/4000</f>
        <v>2.0000000000000002E-5</v>
      </c>
      <c r="H96" s="54">
        <f>(BAWANA!U93+BAWANA!V93)/4000</f>
        <v>0</v>
      </c>
      <c r="I96" s="54"/>
      <c r="J96" s="54">
        <f t="shared" si="9"/>
        <v>2.0000000000000002E-5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0.19</v>
      </c>
      <c r="C97" s="54"/>
      <c r="D97" s="54">
        <f t="shared" si="8"/>
        <v>0.27</v>
      </c>
      <c r="E97" s="55"/>
      <c r="F97" s="43"/>
      <c r="G97" s="54">
        <f>(BAWANA!Q94+BAWANA!R94+BAWANA!S94+BAWANA!T94)/4000</f>
        <v>2.0000000000000002E-5</v>
      </c>
      <c r="H97" s="54">
        <f>(BAWANA!U94+BAWANA!V94)/4000</f>
        <v>0</v>
      </c>
      <c r="I97" s="54"/>
      <c r="J97" s="54">
        <f t="shared" si="9"/>
        <v>2.0000000000000002E-5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0.19</v>
      </c>
      <c r="C98" s="54"/>
      <c r="D98" s="54">
        <f t="shared" si="8"/>
        <v>0.27</v>
      </c>
      <c r="E98" s="55"/>
      <c r="F98" s="43"/>
      <c r="G98" s="54">
        <f>(BAWANA!Q95+BAWANA!R95+BAWANA!S95+BAWANA!T95)/4000</f>
        <v>2.0000000000000002E-5</v>
      </c>
      <c r="H98" s="54">
        <f>(BAWANA!U95+BAWANA!V95)/4000</f>
        <v>0</v>
      </c>
      <c r="I98" s="54"/>
      <c r="J98" s="54">
        <f t="shared" si="9"/>
        <v>2.0000000000000002E-5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0.19</v>
      </c>
      <c r="C99" s="54"/>
      <c r="D99" s="54">
        <f t="shared" si="8"/>
        <v>0.27</v>
      </c>
      <c r="E99" s="55"/>
      <c r="F99" s="43"/>
      <c r="G99" s="54">
        <f>(BAWANA!Q96+BAWANA!R96+BAWANA!S96+BAWANA!T96)/4000</f>
        <v>2.0000000000000002E-5</v>
      </c>
      <c r="H99" s="54">
        <f>(BAWANA!U96+BAWANA!V96)/4000</f>
        <v>0</v>
      </c>
      <c r="I99" s="54"/>
      <c r="J99" s="54">
        <f t="shared" si="9"/>
        <v>2.0000000000000002E-5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0.19</v>
      </c>
      <c r="C100" s="54"/>
      <c r="D100" s="54">
        <f t="shared" si="8"/>
        <v>0.27</v>
      </c>
      <c r="E100" s="55"/>
      <c r="F100" s="43"/>
      <c r="G100" s="54">
        <f>(BAWANA!Q97+BAWANA!R97+BAWANA!S97+BAWANA!T97)/4000</f>
        <v>2.0000000000000002E-5</v>
      </c>
      <c r="H100" s="54">
        <f>(BAWANA!U97+BAWANA!V97)/4000</f>
        <v>0</v>
      </c>
      <c r="I100" s="54"/>
      <c r="J100" s="54">
        <f t="shared" si="9"/>
        <v>2.0000000000000002E-5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0.19</v>
      </c>
      <c r="C101" s="54"/>
      <c r="D101" s="54">
        <f t="shared" si="8"/>
        <v>0.27</v>
      </c>
      <c r="E101" s="55"/>
      <c r="F101" s="43"/>
      <c r="G101" s="54">
        <f>(BAWANA!Q98+BAWANA!R98+BAWANA!S98+BAWANA!T98)/4000</f>
        <v>2.0000000000000002E-5</v>
      </c>
      <c r="H101" s="54">
        <f>(BAWANA!U98+BAWANA!V98)/4000</f>
        <v>0</v>
      </c>
      <c r="I101" s="54"/>
      <c r="J101" s="54">
        <f t="shared" si="9"/>
        <v>2.0000000000000002E-5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18.240000000000002</v>
      </c>
      <c r="C102" s="54">
        <f t="shared" si="14"/>
        <v>0</v>
      </c>
      <c r="D102" s="54">
        <f t="shared" si="14"/>
        <v>25.919999999999966</v>
      </c>
      <c r="E102" s="54">
        <f t="shared" si="14"/>
        <v>0</v>
      </c>
      <c r="F102" s="54">
        <f t="shared" si="14"/>
        <v>0</v>
      </c>
      <c r="G102" s="54">
        <f t="shared" si="14"/>
        <v>1.9200000000000037E-3</v>
      </c>
      <c r="H102" s="54">
        <f t="shared" si="14"/>
        <v>0</v>
      </c>
      <c r="I102" s="54"/>
      <c r="J102" s="54">
        <f t="shared" si="14"/>
        <v>1.9200000000000037E-3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5" ht="15" customHeight="1">
      <c r="A1" s="235" t="s">
        <v>229</v>
      </c>
      <c r="B1" s="235"/>
      <c r="C1" s="235"/>
      <c r="D1" s="235"/>
      <c r="E1" s="109"/>
      <c r="F1" s="109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W1" t="s">
        <v>494</v>
      </c>
      <c r="X1" t="s">
        <v>494</v>
      </c>
      <c r="Y1" t="s">
        <v>495</v>
      </c>
      <c r="Z1" t="s">
        <v>498</v>
      </c>
      <c r="AA1" t="s">
        <v>499</v>
      </c>
      <c r="AB1" t="s">
        <v>502</v>
      </c>
      <c r="AC1" t="s">
        <v>150</v>
      </c>
      <c r="AD1" t="s">
        <v>503</v>
      </c>
      <c r="AE1" t="s">
        <v>506</v>
      </c>
      <c r="AF1" t="s">
        <v>494</v>
      </c>
      <c r="AG1" t="s">
        <v>494</v>
      </c>
      <c r="AH1" t="s">
        <v>501</v>
      </c>
      <c r="AI1" t="s">
        <v>496</v>
      </c>
      <c r="AJ1" t="s">
        <v>494</v>
      </c>
      <c r="AK1" t="s">
        <v>505</v>
      </c>
      <c r="AL1" t="s">
        <v>494</v>
      </c>
      <c r="AM1" t="s">
        <v>497</v>
      </c>
      <c r="AN1" t="s">
        <v>504</v>
      </c>
      <c r="AO1" t="s">
        <v>150</v>
      </c>
      <c r="AP1" t="s">
        <v>508</v>
      </c>
      <c r="AQ1" t="s">
        <v>507</v>
      </c>
      <c r="AR1" t="s">
        <v>507</v>
      </c>
      <c r="AS1" t="s">
        <v>150</v>
      </c>
    </row>
    <row r="2" spans="1:4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45023</v>
      </c>
      <c r="W2" s="30" t="s">
        <v>269</v>
      </c>
      <c r="X2" t="s">
        <v>232</v>
      </c>
      <c r="Y2" t="s">
        <v>149</v>
      </c>
      <c r="Z2" t="s">
        <v>149</v>
      </c>
      <c r="AA2" t="s">
        <v>149</v>
      </c>
      <c r="AB2" t="s">
        <v>153</v>
      </c>
      <c r="AC2" t="s">
        <v>500</v>
      </c>
      <c r="AD2" t="s">
        <v>246</v>
      </c>
      <c r="AE2" t="s">
        <v>149</v>
      </c>
      <c r="AF2" t="s">
        <v>237</v>
      </c>
      <c r="AG2" t="s">
        <v>270</v>
      </c>
      <c r="AH2" t="s">
        <v>391</v>
      </c>
      <c r="AI2" t="s">
        <v>149</v>
      </c>
      <c r="AJ2" t="s">
        <v>268</v>
      </c>
      <c r="AK2" t="s">
        <v>149</v>
      </c>
      <c r="AL2" t="s">
        <v>240</v>
      </c>
      <c r="AM2" t="s">
        <v>149</v>
      </c>
      <c r="AN2" t="s">
        <v>149</v>
      </c>
      <c r="AO2" t="s">
        <v>493</v>
      </c>
      <c r="AP2" t="s">
        <v>405</v>
      </c>
      <c r="AQ2" t="s">
        <v>149</v>
      </c>
      <c r="AR2" t="s">
        <v>150</v>
      </c>
      <c r="AS2" t="s">
        <v>492</v>
      </c>
    </row>
    <row r="3" spans="1:45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294.15999999999997</v>
      </c>
      <c r="I3" s="95">
        <v>0.5</v>
      </c>
      <c r="J3" s="95">
        <v>5.84</v>
      </c>
      <c r="K3" s="95">
        <v>0</v>
      </c>
      <c r="L3" s="95">
        <v>0</v>
      </c>
      <c r="M3" s="114">
        <v>0</v>
      </c>
      <c r="N3" s="113">
        <v>0</v>
      </c>
      <c r="O3" s="95">
        <v>110</v>
      </c>
      <c r="P3" s="95">
        <v>0</v>
      </c>
      <c r="Q3" s="95">
        <v>0</v>
      </c>
      <c r="R3" s="95">
        <v>0</v>
      </c>
      <c r="S3" s="114">
        <v>0</v>
      </c>
      <c r="W3">
        <v>0.34</v>
      </c>
      <c r="X3">
        <v>0.5</v>
      </c>
      <c r="Y3">
        <v>9.6</v>
      </c>
      <c r="Z3">
        <v>14.4</v>
      </c>
      <c r="AA3">
        <v>14.4</v>
      </c>
      <c r="AB3">
        <v>5.5</v>
      </c>
      <c r="AC3">
        <v>60</v>
      </c>
      <c r="AD3">
        <v>25.48</v>
      </c>
      <c r="AE3">
        <v>49.67</v>
      </c>
      <c r="AF3">
        <v>0.34</v>
      </c>
      <c r="AG3">
        <v>0.5</v>
      </c>
      <c r="AH3">
        <v>2.88</v>
      </c>
      <c r="AI3">
        <v>49.67</v>
      </c>
      <c r="AJ3">
        <v>0.56999999999999995</v>
      </c>
      <c r="AK3">
        <v>17.28</v>
      </c>
      <c r="AL3">
        <v>0.42</v>
      </c>
      <c r="AM3">
        <v>9.6</v>
      </c>
      <c r="AN3">
        <v>99.35</v>
      </c>
      <c r="AO3">
        <v>0</v>
      </c>
      <c r="AP3">
        <v>0</v>
      </c>
      <c r="AQ3">
        <v>0</v>
      </c>
      <c r="AR3">
        <v>0</v>
      </c>
      <c r="AS3">
        <v>50</v>
      </c>
    </row>
    <row r="4" spans="1:45">
      <c r="A4" t="s">
        <v>240</v>
      </c>
      <c r="B4" t="s">
        <v>232</v>
      </c>
      <c r="C4" t="s">
        <v>234</v>
      </c>
      <c r="G4" t="s">
        <v>46</v>
      </c>
      <c r="H4" s="115">
        <v>294.15999999999997</v>
      </c>
      <c r="I4" s="88">
        <v>0.5</v>
      </c>
      <c r="J4" s="88">
        <v>5.84</v>
      </c>
      <c r="K4" s="88">
        <v>0</v>
      </c>
      <c r="L4" s="88">
        <v>0</v>
      </c>
      <c r="M4" s="116">
        <v>0</v>
      </c>
      <c r="N4" s="115">
        <v>0</v>
      </c>
      <c r="O4" s="88">
        <v>110</v>
      </c>
      <c r="P4" s="88">
        <v>0</v>
      </c>
      <c r="Q4" s="88">
        <v>0</v>
      </c>
      <c r="R4" s="88">
        <v>0</v>
      </c>
      <c r="S4" s="116">
        <v>0</v>
      </c>
      <c r="W4">
        <v>0.34</v>
      </c>
      <c r="X4">
        <v>0.5</v>
      </c>
      <c r="Y4">
        <v>9.6</v>
      </c>
      <c r="Z4">
        <v>14.4</v>
      </c>
      <c r="AA4">
        <v>14.4</v>
      </c>
      <c r="AB4">
        <v>5.5</v>
      </c>
      <c r="AC4">
        <v>60</v>
      </c>
      <c r="AD4">
        <v>25.48</v>
      </c>
      <c r="AE4">
        <v>49.67</v>
      </c>
      <c r="AF4">
        <v>0.34</v>
      </c>
      <c r="AG4">
        <v>0.5</v>
      </c>
      <c r="AH4">
        <v>2.88</v>
      </c>
      <c r="AI4">
        <v>49.67</v>
      </c>
      <c r="AJ4">
        <v>0.56999999999999995</v>
      </c>
      <c r="AK4">
        <v>17.28</v>
      </c>
      <c r="AL4">
        <v>0.42</v>
      </c>
      <c r="AM4">
        <v>9.6</v>
      </c>
      <c r="AN4">
        <v>99.35</v>
      </c>
      <c r="AO4">
        <v>0</v>
      </c>
      <c r="AP4">
        <v>0</v>
      </c>
      <c r="AQ4">
        <v>0</v>
      </c>
      <c r="AR4">
        <v>0</v>
      </c>
      <c r="AS4">
        <v>50</v>
      </c>
    </row>
    <row r="5" spans="1:45">
      <c r="A5" t="s">
        <v>241</v>
      </c>
      <c r="B5" t="s">
        <v>233</v>
      </c>
      <c r="C5" t="s">
        <v>235</v>
      </c>
      <c r="G5" t="s">
        <v>47</v>
      </c>
      <c r="H5" s="115">
        <v>294.15999999999997</v>
      </c>
      <c r="I5" s="88">
        <v>0.5</v>
      </c>
      <c r="J5" s="88">
        <v>5.84</v>
      </c>
      <c r="K5" s="88">
        <v>0</v>
      </c>
      <c r="L5" s="88">
        <v>0</v>
      </c>
      <c r="M5" s="116">
        <v>0</v>
      </c>
      <c r="N5" s="115">
        <v>0</v>
      </c>
      <c r="O5" s="88">
        <v>110</v>
      </c>
      <c r="P5" s="88">
        <v>0</v>
      </c>
      <c r="Q5" s="88">
        <v>0</v>
      </c>
      <c r="R5" s="88">
        <v>0</v>
      </c>
      <c r="S5" s="116">
        <v>0</v>
      </c>
      <c r="W5">
        <v>0.34</v>
      </c>
      <c r="X5">
        <v>0.5</v>
      </c>
      <c r="Y5">
        <v>9.6</v>
      </c>
      <c r="Z5">
        <v>14.4</v>
      </c>
      <c r="AA5">
        <v>14.4</v>
      </c>
      <c r="AB5">
        <v>5.5</v>
      </c>
      <c r="AC5">
        <v>60</v>
      </c>
      <c r="AD5">
        <v>25.48</v>
      </c>
      <c r="AE5">
        <v>49.67</v>
      </c>
      <c r="AF5">
        <v>0.34</v>
      </c>
      <c r="AG5">
        <v>0.5</v>
      </c>
      <c r="AH5">
        <v>2.88</v>
      </c>
      <c r="AI5">
        <v>49.67</v>
      </c>
      <c r="AJ5">
        <v>0.56999999999999995</v>
      </c>
      <c r="AK5">
        <v>17.28</v>
      </c>
      <c r="AL5">
        <v>0.42</v>
      </c>
      <c r="AM5">
        <v>9.6</v>
      </c>
      <c r="AN5">
        <v>99.35</v>
      </c>
      <c r="AO5">
        <v>0</v>
      </c>
      <c r="AP5">
        <v>0</v>
      </c>
      <c r="AQ5">
        <v>0</v>
      </c>
      <c r="AR5">
        <v>0</v>
      </c>
      <c r="AS5">
        <v>50</v>
      </c>
    </row>
    <row r="6" spans="1:45">
      <c r="A6" t="s">
        <v>242</v>
      </c>
      <c r="B6" t="s">
        <v>264</v>
      </c>
      <c r="C6" t="s">
        <v>236</v>
      </c>
      <c r="G6" t="s">
        <v>48</v>
      </c>
      <c r="H6" s="115">
        <v>294.15999999999997</v>
      </c>
      <c r="I6" s="88">
        <v>0.5</v>
      </c>
      <c r="J6" s="88">
        <v>5.84</v>
      </c>
      <c r="K6" s="88">
        <v>0</v>
      </c>
      <c r="L6" s="88">
        <v>0</v>
      </c>
      <c r="M6" s="116">
        <v>0</v>
      </c>
      <c r="N6" s="115">
        <v>0</v>
      </c>
      <c r="O6" s="88">
        <v>110</v>
      </c>
      <c r="P6" s="88">
        <v>0</v>
      </c>
      <c r="Q6" s="88">
        <v>0</v>
      </c>
      <c r="R6" s="88">
        <v>0</v>
      </c>
      <c r="S6" s="116">
        <v>0</v>
      </c>
      <c r="W6">
        <v>0.34</v>
      </c>
      <c r="X6">
        <v>0.5</v>
      </c>
      <c r="Y6">
        <v>9.6</v>
      </c>
      <c r="Z6">
        <v>14.4</v>
      </c>
      <c r="AA6">
        <v>14.4</v>
      </c>
      <c r="AB6">
        <v>5.5</v>
      </c>
      <c r="AC6">
        <v>60</v>
      </c>
      <c r="AD6">
        <v>25.48</v>
      </c>
      <c r="AE6">
        <v>49.67</v>
      </c>
      <c r="AF6">
        <v>0.34</v>
      </c>
      <c r="AG6">
        <v>0.5</v>
      </c>
      <c r="AH6">
        <v>2.88</v>
      </c>
      <c r="AI6">
        <v>49.67</v>
      </c>
      <c r="AJ6">
        <v>0.56999999999999995</v>
      </c>
      <c r="AK6">
        <v>17.28</v>
      </c>
      <c r="AL6">
        <v>0.42</v>
      </c>
      <c r="AM6">
        <v>9.6</v>
      </c>
      <c r="AN6">
        <v>99.35</v>
      </c>
      <c r="AO6">
        <v>0</v>
      </c>
      <c r="AP6">
        <v>0</v>
      </c>
      <c r="AQ6">
        <v>0</v>
      </c>
      <c r="AR6">
        <v>0</v>
      </c>
      <c r="AS6">
        <v>50</v>
      </c>
    </row>
    <row r="7" spans="1:45">
      <c r="A7" t="s">
        <v>243</v>
      </c>
      <c r="B7" t="s">
        <v>299</v>
      </c>
      <c r="C7" t="s">
        <v>265</v>
      </c>
      <c r="G7" t="s">
        <v>49</v>
      </c>
      <c r="H7" s="115">
        <v>294.15999999999997</v>
      </c>
      <c r="I7" s="88">
        <v>0.5</v>
      </c>
      <c r="J7" s="88">
        <v>5.84</v>
      </c>
      <c r="K7" s="88">
        <v>0</v>
      </c>
      <c r="L7" s="88">
        <v>0</v>
      </c>
      <c r="M7" s="116">
        <v>0</v>
      </c>
      <c r="N7" s="115">
        <v>0</v>
      </c>
      <c r="O7" s="88">
        <v>110</v>
      </c>
      <c r="P7" s="88">
        <v>0</v>
      </c>
      <c r="Q7" s="88">
        <v>0</v>
      </c>
      <c r="R7" s="88">
        <v>0</v>
      </c>
      <c r="S7" s="116">
        <v>0</v>
      </c>
      <c r="W7">
        <v>0.34</v>
      </c>
      <c r="X7">
        <v>0.5</v>
      </c>
      <c r="Y7">
        <v>9.6</v>
      </c>
      <c r="Z7">
        <v>14.4</v>
      </c>
      <c r="AA7">
        <v>14.4</v>
      </c>
      <c r="AB7">
        <v>5.5</v>
      </c>
      <c r="AC7">
        <v>60</v>
      </c>
      <c r="AD7">
        <v>25.48</v>
      </c>
      <c r="AE7">
        <v>49.67</v>
      </c>
      <c r="AF7">
        <v>0.34</v>
      </c>
      <c r="AG7">
        <v>0.5</v>
      </c>
      <c r="AH7">
        <v>2.88</v>
      </c>
      <c r="AI7">
        <v>49.67</v>
      </c>
      <c r="AJ7">
        <v>0.56999999999999995</v>
      </c>
      <c r="AK7">
        <v>17.28</v>
      </c>
      <c r="AL7">
        <v>0.42</v>
      </c>
      <c r="AM7">
        <v>9.6</v>
      </c>
      <c r="AN7">
        <v>99.35</v>
      </c>
      <c r="AO7">
        <v>0</v>
      </c>
      <c r="AP7">
        <v>0</v>
      </c>
      <c r="AQ7">
        <v>0</v>
      </c>
      <c r="AR7">
        <v>0</v>
      </c>
      <c r="AS7">
        <v>50</v>
      </c>
    </row>
    <row r="8" spans="1:45">
      <c r="A8" t="s">
        <v>244</v>
      </c>
      <c r="B8" t="s">
        <v>341</v>
      </c>
      <c r="C8" t="s">
        <v>237</v>
      </c>
      <c r="G8" t="s">
        <v>50</v>
      </c>
      <c r="H8" s="115">
        <v>294.15999999999997</v>
      </c>
      <c r="I8" s="88">
        <v>0.5</v>
      </c>
      <c r="J8" s="88">
        <v>5.84</v>
      </c>
      <c r="K8" s="88">
        <v>0</v>
      </c>
      <c r="L8" s="88">
        <v>0</v>
      </c>
      <c r="M8" s="116">
        <v>0</v>
      </c>
      <c r="N8" s="115">
        <v>0</v>
      </c>
      <c r="O8" s="88">
        <v>110</v>
      </c>
      <c r="P8" s="88">
        <v>0</v>
      </c>
      <c r="Q8" s="88">
        <v>0</v>
      </c>
      <c r="R8" s="88">
        <v>0</v>
      </c>
      <c r="S8" s="116">
        <v>0</v>
      </c>
      <c r="W8">
        <v>0.34</v>
      </c>
      <c r="X8">
        <v>0.5</v>
      </c>
      <c r="Y8">
        <v>9.6</v>
      </c>
      <c r="Z8">
        <v>14.4</v>
      </c>
      <c r="AA8">
        <v>14.4</v>
      </c>
      <c r="AB8">
        <v>5.5</v>
      </c>
      <c r="AC8">
        <v>60</v>
      </c>
      <c r="AD8">
        <v>25.48</v>
      </c>
      <c r="AE8">
        <v>49.67</v>
      </c>
      <c r="AF8">
        <v>0.34</v>
      </c>
      <c r="AG8">
        <v>0.5</v>
      </c>
      <c r="AH8">
        <v>2.88</v>
      </c>
      <c r="AI8">
        <v>49.67</v>
      </c>
      <c r="AJ8">
        <v>0.56999999999999995</v>
      </c>
      <c r="AK8">
        <v>17.28</v>
      </c>
      <c r="AL8">
        <v>0.42</v>
      </c>
      <c r="AM8">
        <v>9.6</v>
      </c>
      <c r="AN8">
        <v>99.35</v>
      </c>
      <c r="AO8">
        <v>0</v>
      </c>
      <c r="AP8">
        <v>0</v>
      </c>
      <c r="AQ8">
        <v>0</v>
      </c>
      <c r="AR8">
        <v>0</v>
      </c>
      <c r="AS8">
        <v>50</v>
      </c>
    </row>
    <row r="9" spans="1:45">
      <c r="A9" t="s">
        <v>245</v>
      </c>
      <c r="B9" t="s">
        <v>361</v>
      </c>
      <c r="C9" t="s">
        <v>238</v>
      </c>
      <c r="G9" t="s">
        <v>51</v>
      </c>
      <c r="H9" s="115">
        <v>294.15999999999997</v>
      </c>
      <c r="I9" s="88">
        <v>0.5</v>
      </c>
      <c r="J9" s="88">
        <v>5.84</v>
      </c>
      <c r="K9" s="88">
        <v>0</v>
      </c>
      <c r="L9" s="88">
        <v>0</v>
      </c>
      <c r="M9" s="116">
        <v>0</v>
      </c>
      <c r="N9" s="115">
        <v>0</v>
      </c>
      <c r="O9" s="88">
        <v>110</v>
      </c>
      <c r="P9" s="88">
        <v>0</v>
      </c>
      <c r="Q9" s="88">
        <v>0</v>
      </c>
      <c r="R9" s="88">
        <v>0</v>
      </c>
      <c r="S9" s="116">
        <v>0</v>
      </c>
      <c r="W9">
        <v>0.34</v>
      </c>
      <c r="X9">
        <v>0.5</v>
      </c>
      <c r="Y9">
        <v>9.6</v>
      </c>
      <c r="Z9">
        <v>14.4</v>
      </c>
      <c r="AA9">
        <v>14.4</v>
      </c>
      <c r="AB9">
        <v>5.5</v>
      </c>
      <c r="AC9">
        <v>60</v>
      </c>
      <c r="AD9">
        <v>25.48</v>
      </c>
      <c r="AE9">
        <v>49.67</v>
      </c>
      <c r="AF9">
        <v>0.34</v>
      </c>
      <c r="AG9">
        <v>0.5</v>
      </c>
      <c r="AH9">
        <v>2.88</v>
      </c>
      <c r="AI9">
        <v>49.67</v>
      </c>
      <c r="AJ9">
        <v>0.56999999999999995</v>
      </c>
      <c r="AK9">
        <v>17.28</v>
      </c>
      <c r="AL9">
        <v>0.42</v>
      </c>
      <c r="AM9">
        <v>9.6</v>
      </c>
      <c r="AN9">
        <v>99.35</v>
      </c>
      <c r="AO9">
        <v>0</v>
      </c>
      <c r="AP9">
        <v>0</v>
      </c>
      <c r="AQ9">
        <v>0</v>
      </c>
      <c r="AR9">
        <v>0</v>
      </c>
      <c r="AS9">
        <v>50</v>
      </c>
    </row>
    <row r="10" spans="1:45">
      <c r="A10" t="s">
        <v>266</v>
      </c>
      <c r="C10" t="s">
        <v>239</v>
      </c>
      <c r="G10" t="s">
        <v>52</v>
      </c>
      <c r="H10" s="115">
        <v>294.15999999999997</v>
      </c>
      <c r="I10" s="88">
        <v>0.5</v>
      </c>
      <c r="J10" s="88">
        <v>5.84</v>
      </c>
      <c r="K10" s="88">
        <v>0</v>
      </c>
      <c r="L10" s="88">
        <v>0</v>
      </c>
      <c r="M10" s="116">
        <v>0</v>
      </c>
      <c r="N10" s="115">
        <v>0</v>
      </c>
      <c r="O10" s="88">
        <v>110</v>
      </c>
      <c r="P10" s="88">
        <v>0</v>
      </c>
      <c r="Q10" s="88">
        <v>0</v>
      </c>
      <c r="R10" s="88">
        <v>0</v>
      </c>
      <c r="S10" s="116">
        <v>0</v>
      </c>
      <c r="W10">
        <v>0.34</v>
      </c>
      <c r="X10">
        <v>0.5</v>
      </c>
      <c r="Y10">
        <v>9.6</v>
      </c>
      <c r="Z10">
        <v>14.4</v>
      </c>
      <c r="AA10">
        <v>14.4</v>
      </c>
      <c r="AB10">
        <v>5.5</v>
      </c>
      <c r="AC10">
        <v>60</v>
      </c>
      <c r="AD10">
        <v>25.48</v>
      </c>
      <c r="AE10">
        <v>49.67</v>
      </c>
      <c r="AF10">
        <v>0.34</v>
      </c>
      <c r="AG10">
        <v>0.5</v>
      </c>
      <c r="AH10">
        <v>2.88</v>
      </c>
      <c r="AI10">
        <v>49.67</v>
      </c>
      <c r="AJ10">
        <v>0.56999999999999995</v>
      </c>
      <c r="AK10">
        <v>17.28</v>
      </c>
      <c r="AL10">
        <v>0.42</v>
      </c>
      <c r="AM10">
        <v>9.6</v>
      </c>
      <c r="AN10">
        <v>99.35</v>
      </c>
      <c r="AO10">
        <v>0</v>
      </c>
      <c r="AP10">
        <v>0</v>
      </c>
      <c r="AQ10">
        <v>0</v>
      </c>
      <c r="AR10">
        <v>0</v>
      </c>
      <c r="AS10">
        <v>50</v>
      </c>
    </row>
    <row r="11" spans="1:45">
      <c r="A11" t="s">
        <v>246</v>
      </c>
      <c r="C11" t="s">
        <v>342</v>
      </c>
      <c r="G11" t="s">
        <v>53</v>
      </c>
      <c r="H11" s="115">
        <v>294.15999999999997</v>
      </c>
      <c r="I11" s="88">
        <v>0.5</v>
      </c>
      <c r="J11" s="88">
        <v>5.74</v>
      </c>
      <c r="K11" s="88">
        <v>0</v>
      </c>
      <c r="L11" s="88">
        <v>0</v>
      </c>
      <c r="M11" s="116">
        <v>0</v>
      </c>
      <c r="N11" s="115">
        <v>0</v>
      </c>
      <c r="O11" s="88">
        <v>110</v>
      </c>
      <c r="P11" s="88">
        <v>0</v>
      </c>
      <c r="Q11" s="88">
        <v>0</v>
      </c>
      <c r="R11" s="88">
        <v>0</v>
      </c>
      <c r="S11" s="116">
        <v>0</v>
      </c>
      <c r="W11">
        <v>0.34</v>
      </c>
      <c r="X11">
        <v>0.5</v>
      </c>
      <c r="Y11">
        <v>9.6</v>
      </c>
      <c r="Z11">
        <v>14.4</v>
      </c>
      <c r="AA11">
        <v>14.4</v>
      </c>
      <c r="AB11">
        <v>5.4</v>
      </c>
      <c r="AC11">
        <v>60</v>
      </c>
      <c r="AD11">
        <v>25.48</v>
      </c>
      <c r="AE11">
        <v>49.67</v>
      </c>
      <c r="AF11">
        <v>0.34</v>
      </c>
      <c r="AG11">
        <v>0.5</v>
      </c>
      <c r="AH11">
        <v>2.88</v>
      </c>
      <c r="AI11">
        <v>49.67</v>
      </c>
      <c r="AJ11">
        <v>0.56999999999999995</v>
      </c>
      <c r="AK11">
        <v>17.28</v>
      </c>
      <c r="AL11">
        <v>0.42</v>
      </c>
      <c r="AM11">
        <v>9.6</v>
      </c>
      <c r="AN11">
        <v>99.35</v>
      </c>
      <c r="AO11">
        <v>0</v>
      </c>
      <c r="AP11">
        <v>0</v>
      </c>
      <c r="AQ11">
        <v>0</v>
      </c>
      <c r="AR11">
        <v>0</v>
      </c>
      <c r="AS11">
        <v>50</v>
      </c>
    </row>
    <row r="12" spans="1:45">
      <c r="A12" t="s">
        <v>247</v>
      </c>
      <c r="C12" t="s">
        <v>362</v>
      </c>
      <c r="G12" t="s">
        <v>54</v>
      </c>
      <c r="H12" s="115">
        <v>294.15999999999997</v>
      </c>
      <c r="I12" s="88">
        <v>0.5</v>
      </c>
      <c r="J12" s="88">
        <v>5.74</v>
      </c>
      <c r="K12" s="88">
        <v>0</v>
      </c>
      <c r="L12" s="88">
        <v>0</v>
      </c>
      <c r="M12" s="116">
        <v>0</v>
      </c>
      <c r="N12" s="115">
        <v>0</v>
      </c>
      <c r="O12" s="88">
        <v>110</v>
      </c>
      <c r="P12" s="88">
        <v>0</v>
      </c>
      <c r="Q12" s="88">
        <v>0</v>
      </c>
      <c r="R12" s="88">
        <v>0</v>
      </c>
      <c r="S12" s="116">
        <v>0</v>
      </c>
      <c r="W12">
        <v>0.34</v>
      </c>
      <c r="X12">
        <v>0.5</v>
      </c>
      <c r="Y12">
        <v>9.6</v>
      </c>
      <c r="Z12">
        <v>14.4</v>
      </c>
      <c r="AA12">
        <v>14.4</v>
      </c>
      <c r="AB12">
        <v>5.4</v>
      </c>
      <c r="AC12">
        <v>60</v>
      </c>
      <c r="AD12">
        <v>25.48</v>
      </c>
      <c r="AE12">
        <v>49.67</v>
      </c>
      <c r="AF12">
        <v>0.34</v>
      </c>
      <c r="AG12">
        <v>0.5</v>
      </c>
      <c r="AH12">
        <v>2.88</v>
      </c>
      <c r="AI12">
        <v>49.67</v>
      </c>
      <c r="AJ12">
        <v>0.56999999999999995</v>
      </c>
      <c r="AK12">
        <v>17.28</v>
      </c>
      <c r="AL12">
        <v>0.42</v>
      </c>
      <c r="AM12">
        <v>9.6</v>
      </c>
      <c r="AN12">
        <v>99.35</v>
      </c>
      <c r="AO12">
        <v>0</v>
      </c>
      <c r="AP12">
        <v>0</v>
      </c>
      <c r="AQ12">
        <v>0</v>
      </c>
      <c r="AR12">
        <v>0</v>
      </c>
      <c r="AS12">
        <v>50</v>
      </c>
    </row>
    <row r="13" spans="1:45">
      <c r="A13" t="s">
        <v>248</v>
      </c>
      <c r="G13" t="s">
        <v>55</v>
      </c>
      <c r="H13" s="115">
        <v>294.15999999999997</v>
      </c>
      <c r="I13" s="88">
        <v>0.5</v>
      </c>
      <c r="J13" s="88">
        <v>5.74</v>
      </c>
      <c r="K13" s="88">
        <v>0</v>
      </c>
      <c r="L13" s="88">
        <v>0</v>
      </c>
      <c r="M13" s="116">
        <v>0</v>
      </c>
      <c r="N13" s="115">
        <v>0</v>
      </c>
      <c r="O13" s="88">
        <v>110</v>
      </c>
      <c r="P13" s="88">
        <v>0</v>
      </c>
      <c r="Q13" s="88">
        <v>0</v>
      </c>
      <c r="R13" s="88">
        <v>0</v>
      </c>
      <c r="S13" s="116">
        <v>0</v>
      </c>
      <c r="W13">
        <v>0.34</v>
      </c>
      <c r="X13">
        <v>0.5</v>
      </c>
      <c r="Y13">
        <v>9.6</v>
      </c>
      <c r="Z13">
        <v>14.4</v>
      </c>
      <c r="AA13">
        <v>14.4</v>
      </c>
      <c r="AB13">
        <v>5.4</v>
      </c>
      <c r="AC13">
        <v>60</v>
      </c>
      <c r="AD13">
        <v>25.48</v>
      </c>
      <c r="AE13">
        <v>49.67</v>
      </c>
      <c r="AF13">
        <v>0.34</v>
      </c>
      <c r="AG13">
        <v>0.5</v>
      </c>
      <c r="AH13">
        <v>2.88</v>
      </c>
      <c r="AI13">
        <v>49.67</v>
      </c>
      <c r="AJ13">
        <v>0.56999999999999995</v>
      </c>
      <c r="AK13">
        <v>17.28</v>
      </c>
      <c r="AL13">
        <v>0.42</v>
      </c>
      <c r="AM13">
        <v>9.6</v>
      </c>
      <c r="AN13">
        <v>99.35</v>
      </c>
      <c r="AO13">
        <v>0</v>
      </c>
      <c r="AP13">
        <v>0</v>
      </c>
      <c r="AQ13">
        <v>0</v>
      </c>
      <c r="AR13">
        <v>0</v>
      </c>
      <c r="AS13">
        <v>50</v>
      </c>
    </row>
    <row r="14" spans="1:45">
      <c r="A14" t="s">
        <v>249</v>
      </c>
      <c r="G14" t="s">
        <v>56</v>
      </c>
      <c r="H14" s="115">
        <v>294.15999999999997</v>
      </c>
      <c r="I14" s="88">
        <v>0.5</v>
      </c>
      <c r="J14" s="88">
        <v>5.74</v>
      </c>
      <c r="K14" s="88">
        <v>0</v>
      </c>
      <c r="L14" s="88">
        <v>0</v>
      </c>
      <c r="M14" s="116">
        <v>0</v>
      </c>
      <c r="N14" s="115">
        <v>0</v>
      </c>
      <c r="O14" s="88">
        <v>110</v>
      </c>
      <c r="P14" s="88">
        <v>0</v>
      </c>
      <c r="Q14" s="88">
        <v>0</v>
      </c>
      <c r="R14" s="88">
        <v>0</v>
      </c>
      <c r="S14" s="116">
        <v>0</v>
      </c>
      <c r="W14">
        <v>0.34</v>
      </c>
      <c r="X14">
        <v>0.5</v>
      </c>
      <c r="Y14">
        <v>9.6</v>
      </c>
      <c r="Z14">
        <v>14.4</v>
      </c>
      <c r="AA14">
        <v>14.4</v>
      </c>
      <c r="AB14">
        <v>5.4</v>
      </c>
      <c r="AC14">
        <v>60</v>
      </c>
      <c r="AD14">
        <v>25.48</v>
      </c>
      <c r="AE14">
        <v>49.67</v>
      </c>
      <c r="AF14">
        <v>0.34</v>
      </c>
      <c r="AG14">
        <v>0.5</v>
      </c>
      <c r="AH14">
        <v>2.88</v>
      </c>
      <c r="AI14">
        <v>49.67</v>
      </c>
      <c r="AJ14">
        <v>0.56999999999999995</v>
      </c>
      <c r="AK14">
        <v>17.28</v>
      </c>
      <c r="AL14">
        <v>0.42</v>
      </c>
      <c r="AM14">
        <v>9.6</v>
      </c>
      <c r="AN14">
        <v>99.35</v>
      </c>
      <c r="AO14">
        <v>0</v>
      </c>
      <c r="AP14">
        <v>0</v>
      </c>
      <c r="AQ14">
        <v>0</v>
      </c>
      <c r="AR14">
        <v>0</v>
      </c>
      <c r="AS14">
        <v>50</v>
      </c>
    </row>
    <row r="15" spans="1:45">
      <c r="A15" t="s">
        <v>250</v>
      </c>
      <c r="G15" t="s">
        <v>57</v>
      </c>
      <c r="H15" s="115">
        <v>294.15999999999997</v>
      </c>
      <c r="I15" s="88">
        <v>0.5</v>
      </c>
      <c r="J15" s="88">
        <v>5.74</v>
      </c>
      <c r="K15" s="88">
        <v>0</v>
      </c>
      <c r="L15" s="88">
        <v>0</v>
      </c>
      <c r="M15" s="116">
        <v>0</v>
      </c>
      <c r="N15" s="115">
        <v>0</v>
      </c>
      <c r="O15" s="88">
        <v>110</v>
      </c>
      <c r="P15" s="88">
        <v>0</v>
      </c>
      <c r="Q15" s="88">
        <v>0</v>
      </c>
      <c r="R15" s="88">
        <v>0</v>
      </c>
      <c r="S15" s="116">
        <v>0</v>
      </c>
      <c r="W15">
        <v>0.34</v>
      </c>
      <c r="X15">
        <v>0.5</v>
      </c>
      <c r="Y15">
        <v>9.6</v>
      </c>
      <c r="Z15">
        <v>14.4</v>
      </c>
      <c r="AA15">
        <v>14.4</v>
      </c>
      <c r="AB15">
        <v>5.4</v>
      </c>
      <c r="AC15">
        <v>60</v>
      </c>
      <c r="AD15">
        <v>25.48</v>
      </c>
      <c r="AE15">
        <v>49.67</v>
      </c>
      <c r="AF15">
        <v>0.34</v>
      </c>
      <c r="AG15">
        <v>0.5</v>
      </c>
      <c r="AH15">
        <v>2.88</v>
      </c>
      <c r="AI15">
        <v>49.67</v>
      </c>
      <c r="AJ15">
        <v>0.56999999999999995</v>
      </c>
      <c r="AK15">
        <v>17.28</v>
      </c>
      <c r="AL15">
        <v>0.42</v>
      </c>
      <c r="AM15">
        <v>9.6</v>
      </c>
      <c r="AN15">
        <v>99.35</v>
      </c>
      <c r="AO15">
        <v>0</v>
      </c>
      <c r="AP15">
        <v>0</v>
      </c>
      <c r="AQ15">
        <v>0</v>
      </c>
      <c r="AR15">
        <v>0</v>
      </c>
      <c r="AS15">
        <v>50</v>
      </c>
    </row>
    <row r="16" spans="1:45">
      <c r="A16" t="s">
        <v>251</v>
      </c>
      <c r="G16" t="s">
        <v>58</v>
      </c>
      <c r="H16" s="115">
        <v>294.15999999999997</v>
      </c>
      <c r="I16" s="88">
        <v>0.5</v>
      </c>
      <c r="J16" s="88">
        <v>5.74</v>
      </c>
      <c r="K16" s="88">
        <v>0</v>
      </c>
      <c r="L16" s="88">
        <v>0</v>
      </c>
      <c r="M16" s="116">
        <v>0</v>
      </c>
      <c r="N16" s="115">
        <v>0</v>
      </c>
      <c r="O16" s="88">
        <v>110</v>
      </c>
      <c r="P16" s="88">
        <v>0</v>
      </c>
      <c r="Q16" s="88">
        <v>0</v>
      </c>
      <c r="R16" s="88">
        <v>0</v>
      </c>
      <c r="S16" s="116">
        <v>0</v>
      </c>
      <c r="W16">
        <v>0.34</v>
      </c>
      <c r="X16">
        <v>0.5</v>
      </c>
      <c r="Y16">
        <v>9.6</v>
      </c>
      <c r="Z16">
        <v>14.4</v>
      </c>
      <c r="AA16">
        <v>14.4</v>
      </c>
      <c r="AB16">
        <v>5.4</v>
      </c>
      <c r="AC16">
        <v>60</v>
      </c>
      <c r="AD16">
        <v>25.48</v>
      </c>
      <c r="AE16">
        <v>49.67</v>
      </c>
      <c r="AF16">
        <v>0.34</v>
      </c>
      <c r="AG16">
        <v>0.5</v>
      </c>
      <c r="AH16">
        <v>2.88</v>
      </c>
      <c r="AI16">
        <v>49.67</v>
      </c>
      <c r="AJ16">
        <v>0.56999999999999995</v>
      </c>
      <c r="AK16">
        <v>17.28</v>
      </c>
      <c r="AL16">
        <v>0.42</v>
      </c>
      <c r="AM16">
        <v>9.6</v>
      </c>
      <c r="AN16">
        <v>99.35</v>
      </c>
      <c r="AO16">
        <v>0</v>
      </c>
      <c r="AP16">
        <v>0</v>
      </c>
      <c r="AQ16">
        <v>0</v>
      </c>
      <c r="AR16">
        <v>0</v>
      </c>
      <c r="AS16">
        <v>50</v>
      </c>
    </row>
    <row r="17" spans="1:45">
      <c r="A17" t="s">
        <v>252</v>
      </c>
      <c r="G17" t="s">
        <v>59</v>
      </c>
      <c r="H17" s="115">
        <v>294.15999999999997</v>
      </c>
      <c r="I17" s="88">
        <v>0.5</v>
      </c>
      <c r="J17" s="88">
        <v>5.74</v>
      </c>
      <c r="K17" s="88">
        <v>0</v>
      </c>
      <c r="L17" s="88">
        <v>0</v>
      </c>
      <c r="M17" s="116">
        <v>0</v>
      </c>
      <c r="N17" s="115">
        <v>0</v>
      </c>
      <c r="O17" s="88">
        <v>110</v>
      </c>
      <c r="P17" s="88">
        <v>0</v>
      </c>
      <c r="Q17" s="88">
        <v>0</v>
      </c>
      <c r="R17" s="88">
        <v>0</v>
      </c>
      <c r="S17" s="116">
        <v>0</v>
      </c>
      <c r="W17">
        <v>0.34</v>
      </c>
      <c r="X17">
        <v>0.5</v>
      </c>
      <c r="Y17">
        <v>9.6</v>
      </c>
      <c r="Z17">
        <v>14.4</v>
      </c>
      <c r="AA17">
        <v>14.4</v>
      </c>
      <c r="AB17">
        <v>5.4</v>
      </c>
      <c r="AC17">
        <v>60</v>
      </c>
      <c r="AD17">
        <v>25.48</v>
      </c>
      <c r="AE17">
        <v>49.67</v>
      </c>
      <c r="AF17">
        <v>0.34</v>
      </c>
      <c r="AG17">
        <v>0.5</v>
      </c>
      <c r="AH17">
        <v>2.88</v>
      </c>
      <c r="AI17">
        <v>49.67</v>
      </c>
      <c r="AJ17">
        <v>0.56999999999999995</v>
      </c>
      <c r="AK17">
        <v>17.28</v>
      </c>
      <c r="AL17">
        <v>0.42</v>
      </c>
      <c r="AM17">
        <v>9.6</v>
      </c>
      <c r="AN17">
        <v>99.35</v>
      </c>
      <c r="AO17">
        <v>0</v>
      </c>
      <c r="AP17">
        <v>0</v>
      </c>
      <c r="AQ17">
        <v>0</v>
      </c>
      <c r="AR17">
        <v>0</v>
      </c>
      <c r="AS17">
        <v>50</v>
      </c>
    </row>
    <row r="18" spans="1:45">
      <c r="A18" t="s">
        <v>253</v>
      </c>
      <c r="G18" t="s">
        <v>60</v>
      </c>
      <c r="H18" s="115">
        <v>294.15999999999997</v>
      </c>
      <c r="I18" s="88">
        <v>0.5</v>
      </c>
      <c r="J18" s="88">
        <v>5.74</v>
      </c>
      <c r="K18" s="88">
        <v>0</v>
      </c>
      <c r="L18" s="88">
        <v>0</v>
      </c>
      <c r="M18" s="116">
        <v>0</v>
      </c>
      <c r="N18" s="115">
        <v>0</v>
      </c>
      <c r="O18" s="88">
        <v>110</v>
      </c>
      <c r="P18" s="88">
        <v>0</v>
      </c>
      <c r="Q18" s="88">
        <v>0</v>
      </c>
      <c r="R18" s="88">
        <v>0</v>
      </c>
      <c r="S18" s="116">
        <v>0</v>
      </c>
      <c r="W18">
        <v>0.34</v>
      </c>
      <c r="X18">
        <v>0.5</v>
      </c>
      <c r="Y18">
        <v>9.6</v>
      </c>
      <c r="Z18">
        <v>14.4</v>
      </c>
      <c r="AA18">
        <v>14.4</v>
      </c>
      <c r="AB18">
        <v>5.4</v>
      </c>
      <c r="AC18">
        <v>60</v>
      </c>
      <c r="AD18">
        <v>25.48</v>
      </c>
      <c r="AE18">
        <v>49.67</v>
      </c>
      <c r="AF18">
        <v>0.34</v>
      </c>
      <c r="AG18">
        <v>0.5</v>
      </c>
      <c r="AH18">
        <v>2.88</v>
      </c>
      <c r="AI18">
        <v>49.67</v>
      </c>
      <c r="AJ18">
        <v>0.56999999999999995</v>
      </c>
      <c r="AK18">
        <v>17.28</v>
      </c>
      <c r="AL18">
        <v>0.42</v>
      </c>
      <c r="AM18">
        <v>9.6</v>
      </c>
      <c r="AN18">
        <v>99.35</v>
      </c>
      <c r="AO18">
        <v>0</v>
      </c>
      <c r="AP18">
        <v>0</v>
      </c>
      <c r="AQ18">
        <v>0</v>
      </c>
      <c r="AR18">
        <v>0</v>
      </c>
      <c r="AS18">
        <v>50</v>
      </c>
    </row>
    <row r="19" spans="1:45">
      <c r="A19" t="s">
        <v>267</v>
      </c>
      <c r="G19" t="s">
        <v>61</v>
      </c>
      <c r="H19" s="115">
        <v>294.15999999999997</v>
      </c>
      <c r="I19" s="88">
        <v>0.5</v>
      </c>
      <c r="J19" s="88">
        <v>5.74</v>
      </c>
      <c r="K19" s="88">
        <v>0</v>
      </c>
      <c r="L19" s="88">
        <v>0</v>
      </c>
      <c r="M19" s="116">
        <v>0</v>
      </c>
      <c r="N19" s="115">
        <v>0</v>
      </c>
      <c r="O19" s="88">
        <v>140</v>
      </c>
      <c r="P19" s="88">
        <v>0</v>
      </c>
      <c r="Q19" s="88">
        <v>0</v>
      </c>
      <c r="R19" s="88">
        <v>0</v>
      </c>
      <c r="S19" s="116">
        <v>0</v>
      </c>
      <c r="W19">
        <v>0.34</v>
      </c>
      <c r="X19">
        <v>0.5</v>
      </c>
      <c r="Y19">
        <v>9.6</v>
      </c>
      <c r="Z19">
        <v>14.4</v>
      </c>
      <c r="AA19">
        <v>14.4</v>
      </c>
      <c r="AB19">
        <v>5.4</v>
      </c>
      <c r="AC19">
        <v>60</v>
      </c>
      <c r="AD19">
        <v>25.48</v>
      </c>
      <c r="AE19">
        <v>49.67</v>
      </c>
      <c r="AF19">
        <v>0.34</v>
      </c>
      <c r="AG19">
        <v>0.5</v>
      </c>
      <c r="AH19">
        <v>2.88</v>
      </c>
      <c r="AI19">
        <v>49.67</v>
      </c>
      <c r="AJ19">
        <v>0.56999999999999995</v>
      </c>
      <c r="AK19">
        <v>17.28</v>
      </c>
      <c r="AL19">
        <v>0.42</v>
      </c>
      <c r="AM19">
        <v>9.6</v>
      </c>
      <c r="AN19">
        <v>99.35</v>
      </c>
      <c r="AO19">
        <v>30</v>
      </c>
      <c r="AP19">
        <v>0</v>
      </c>
      <c r="AQ19">
        <v>0</v>
      </c>
      <c r="AR19">
        <v>0</v>
      </c>
      <c r="AS19">
        <v>50</v>
      </c>
    </row>
    <row r="20" spans="1:45">
      <c r="A20" t="s">
        <v>268</v>
      </c>
      <c r="G20" t="s">
        <v>62</v>
      </c>
      <c r="H20" s="115">
        <v>294.15999999999997</v>
      </c>
      <c r="I20" s="88">
        <v>0.5</v>
      </c>
      <c r="J20" s="88">
        <v>5.74</v>
      </c>
      <c r="K20" s="88">
        <v>0</v>
      </c>
      <c r="L20" s="88">
        <v>0</v>
      </c>
      <c r="M20" s="116">
        <v>0</v>
      </c>
      <c r="N20" s="115">
        <v>0</v>
      </c>
      <c r="O20" s="88">
        <v>140</v>
      </c>
      <c r="P20" s="88">
        <v>0</v>
      </c>
      <c r="Q20" s="88">
        <v>0</v>
      </c>
      <c r="R20" s="88">
        <v>0</v>
      </c>
      <c r="S20" s="116">
        <v>0</v>
      </c>
      <c r="W20">
        <v>0.34</v>
      </c>
      <c r="X20">
        <v>0.5</v>
      </c>
      <c r="Y20">
        <v>9.6</v>
      </c>
      <c r="Z20">
        <v>14.4</v>
      </c>
      <c r="AA20">
        <v>14.4</v>
      </c>
      <c r="AB20">
        <v>5.4</v>
      </c>
      <c r="AC20">
        <v>60</v>
      </c>
      <c r="AD20">
        <v>25.48</v>
      </c>
      <c r="AE20">
        <v>49.67</v>
      </c>
      <c r="AF20">
        <v>0.34</v>
      </c>
      <c r="AG20">
        <v>0.5</v>
      </c>
      <c r="AH20">
        <v>2.88</v>
      </c>
      <c r="AI20">
        <v>49.67</v>
      </c>
      <c r="AJ20">
        <v>0.56999999999999995</v>
      </c>
      <c r="AK20">
        <v>17.28</v>
      </c>
      <c r="AL20">
        <v>0.42</v>
      </c>
      <c r="AM20">
        <v>9.6</v>
      </c>
      <c r="AN20">
        <v>99.35</v>
      </c>
      <c r="AO20">
        <v>30</v>
      </c>
      <c r="AP20">
        <v>0</v>
      </c>
      <c r="AQ20">
        <v>0</v>
      </c>
      <c r="AR20">
        <v>0</v>
      </c>
      <c r="AS20">
        <v>50</v>
      </c>
    </row>
    <row r="21" spans="1:45">
      <c r="A21" t="s">
        <v>254</v>
      </c>
      <c r="G21" t="s">
        <v>63</v>
      </c>
      <c r="H21" s="115">
        <v>294.15999999999997</v>
      </c>
      <c r="I21" s="88">
        <v>0.5</v>
      </c>
      <c r="J21" s="88">
        <v>5.74</v>
      </c>
      <c r="K21" s="88">
        <v>0</v>
      </c>
      <c r="L21" s="88">
        <v>0</v>
      </c>
      <c r="M21" s="116">
        <v>0</v>
      </c>
      <c r="N21" s="115">
        <v>0</v>
      </c>
      <c r="O21" s="88">
        <v>140</v>
      </c>
      <c r="P21" s="88">
        <v>0</v>
      </c>
      <c r="Q21" s="88">
        <v>0</v>
      </c>
      <c r="R21" s="88">
        <v>0</v>
      </c>
      <c r="S21" s="116">
        <v>0</v>
      </c>
      <c r="W21">
        <v>0.34</v>
      </c>
      <c r="X21">
        <v>0.5</v>
      </c>
      <c r="Y21">
        <v>9.6</v>
      </c>
      <c r="Z21">
        <v>14.4</v>
      </c>
      <c r="AA21">
        <v>14.4</v>
      </c>
      <c r="AB21">
        <v>5.4</v>
      </c>
      <c r="AC21">
        <v>60</v>
      </c>
      <c r="AD21">
        <v>25.48</v>
      </c>
      <c r="AE21">
        <v>49.67</v>
      </c>
      <c r="AF21">
        <v>0.34</v>
      </c>
      <c r="AG21">
        <v>0.5</v>
      </c>
      <c r="AH21">
        <v>2.88</v>
      </c>
      <c r="AI21">
        <v>49.67</v>
      </c>
      <c r="AJ21">
        <v>0.56999999999999995</v>
      </c>
      <c r="AK21">
        <v>17.28</v>
      </c>
      <c r="AL21">
        <v>0.42</v>
      </c>
      <c r="AM21">
        <v>9.6</v>
      </c>
      <c r="AN21">
        <v>99.35</v>
      </c>
      <c r="AO21">
        <v>30</v>
      </c>
      <c r="AP21">
        <v>0</v>
      </c>
      <c r="AQ21">
        <v>0</v>
      </c>
      <c r="AR21">
        <v>0</v>
      </c>
      <c r="AS21">
        <v>50</v>
      </c>
    </row>
    <row r="22" spans="1:45">
      <c r="A22" t="s">
        <v>255</v>
      </c>
      <c r="G22" t="s">
        <v>64</v>
      </c>
      <c r="H22" s="115">
        <v>294.15999999999997</v>
      </c>
      <c r="I22" s="88">
        <v>0.5</v>
      </c>
      <c r="J22" s="88">
        <v>5.74</v>
      </c>
      <c r="K22" s="88">
        <v>0</v>
      </c>
      <c r="L22" s="88">
        <v>0</v>
      </c>
      <c r="M22" s="116">
        <v>0</v>
      </c>
      <c r="N22" s="115">
        <v>0</v>
      </c>
      <c r="O22" s="88">
        <v>140</v>
      </c>
      <c r="P22" s="88">
        <v>0</v>
      </c>
      <c r="Q22" s="88">
        <v>0</v>
      </c>
      <c r="R22" s="88">
        <v>0</v>
      </c>
      <c r="S22" s="116">
        <v>0</v>
      </c>
      <c r="W22">
        <v>0.34</v>
      </c>
      <c r="X22">
        <v>0.5</v>
      </c>
      <c r="Y22">
        <v>9.6</v>
      </c>
      <c r="Z22">
        <v>14.4</v>
      </c>
      <c r="AA22">
        <v>14.4</v>
      </c>
      <c r="AB22">
        <v>5.4</v>
      </c>
      <c r="AC22">
        <v>60</v>
      </c>
      <c r="AD22">
        <v>25.48</v>
      </c>
      <c r="AE22">
        <v>49.67</v>
      </c>
      <c r="AF22">
        <v>0.34</v>
      </c>
      <c r="AG22">
        <v>0.5</v>
      </c>
      <c r="AH22">
        <v>2.88</v>
      </c>
      <c r="AI22">
        <v>49.67</v>
      </c>
      <c r="AJ22">
        <v>0.56999999999999995</v>
      </c>
      <c r="AK22">
        <v>17.28</v>
      </c>
      <c r="AL22">
        <v>0.42</v>
      </c>
      <c r="AM22">
        <v>9.6</v>
      </c>
      <c r="AN22">
        <v>99.35</v>
      </c>
      <c r="AO22">
        <v>30</v>
      </c>
      <c r="AP22">
        <v>0</v>
      </c>
      <c r="AQ22">
        <v>0</v>
      </c>
      <c r="AR22">
        <v>0</v>
      </c>
      <c r="AS22">
        <v>50</v>
      </c>
    </row>
    <row r="23" spans="1:45">
      <c r="A23" t="s">
        <v>256</v>
      </c>
      <c r="G23" t="s">
        <v>65</v>
      </c>
      <c r="H23" s="115">
        <v>294.15999999999997</v>
      </c>
      <c r="I23" s="88">
        <v>0.5</v>
      </c>
      <c r="J23" s="88">
        <v>5.74</v>
      </c>
      <c r="K23" s="88">
        <v>0</v>
      </c>
      <c r="L23" s="88">
        <v>0</v>
      </c>
      <c r="M23" s="116">
        <v>0</v>
      </c>
      <c r="N23" s="115">
        <v>0</v>
      </c>
      <c r="O23" s="88">
        <v>140</v>
      </c>
      <c r="P23" s="88">
        <v>0</v>
      </c>
      <c r="Q23" s="88">
        <v>0</v>
      </c>
      <c r="R23" s="88">
        <v>0</v>
      </c>
      <c r="S23" s="116">
        <v>0</v>
      </c>
      <c r="W23">
        <v>0.34</v>
      </c>
      <c r="X23">
        <v>0.5</v>
      </c>
      <c r="Y23">
        <v>9.6</v>
      </c>
      <c r="Z23">
        <v>14.4</v>
      </c>
      <c r="AA23">
        <v>14.4</v>
      </c>
      <c r="AB23">
        <v>5.4</v>
      </c>
      <c r="AC23">
        <v>60</v>
      </c>
      <c r="AD23">
        <v>25.48</v>
      </c>
      <c r="AE23">
        <v>49.67</v>
      </c>
      <c r="AF23">
        <v>0.34</v>
      </c>
      <c r="AG23">
        <v>0.5</v>
      </c>
      <c r="AH23">
        <v>2.88</v>
      </c>
      <c r="AI23">
        <v>49.67</v>
      </c>
      <c r="AJ23">
        <v>0.56999999999999995</v>
      </c>
      <c r="AK23">
        <v>17.28</v>
      </c>
      <c r="AL23">
        <v>0.42</v>
      </c>
      <c r="AM23">
        <v>9.6</v>
      </c>
      <c r="AN23">
        <v>99.35</v>
      </c>
      <c r="AO23">
        <v>30</v>
      </c>
      <c r="AP23">
        <v>0</v>
      </c>
      <c r="AQ23">
        <v>0</v>
      </c>
      <c r="AR23">
        <v>0</v>
      </c>
      <c r="AS23">
        <v>50</v>
      </c>
    </row>
    <row r="24" spans="1:45">
      <c r="A24" t="s">
        <v>257</v>
      </c>
      <c r="G24" t="s">
        <v>66</v>
      </c>
      <c r="H24" s="115">
        <v>294.15999999999997</v>
      </c>
      <c r="I24" s="88">
        <v>0.5</v>
      </c>
      <c r="J24" s="88">
        <v>5.74</v>
      </c>
      <c r="K24" s="88">
        <v>0</v>
      </c>
      <c r="L24" s="88">
        <v>0</v>
      </c>
      <c r="M24" s="116">
        <v>0</v>
      </c>
      <c r="N24" s="115">
        <v>0</v>
      </c>
      <c r="O24" s="88">
        <v>140</v>
      </c>
      <c r="P24" s="88">
        <v>0</v>
      </c>
      <c r="Q24" s="88">
        <v>0</v>
      </c>
      <c r="R24" s="88">
        <v>0</v>
      </c>
      <c r="S24" s="116">
        <v>0</v>
      </c>
      <c r="W24">
        <v>0.34</v>
      </c>
      <c r="X24">
        <v>0.5</v>
      </c>
      <c r="Y24">
        <v>9.6</v>
      </c>
      <c r="Z24">
        <v>14.4</v>
      </c>
      <c r="AA24">
        <v>14.4</v>
      </c>
      <c r="AB24">
        <v>5.4</v>
      </c>
      <c r="AC24">
        <v>60</v>
      </c>
      <c r="AD24">
        <v>25.48</v>
      </c>
      <c r="AE24">
        <v>49.67</v>
      </c>
      <c r="AF24">
        <v>0.34</v>
      </c>
      <c r="AG24">
        <v>0.5</v>
      </c>
      <c r="AH24">
        <v>2.88</v>
      </c>
      <c r="AI24">
        <v>49.67</v>
      </c>
      <c r="AJ24">
        <v>0.56999999999999995</v>
      </c>
      <c r="AK24">
        <v>17.28</v>
      </c>
      <c r="AL24">
        <v>0.42</v>
      </c>
      <c r="AM24">
        <v>9.6</v>
      </c>
      <c r="AN24">
        <v>99.35</v>
      </c>
      <c r="AO24">
        <v>30</v>
      </c>
      <c r="AP24">
        <v>0</v>
      </c>
      <c r="AQ24">
        <v>0</v>
      </c>
      <c r="AR24">
        <v>0</v>
      </c>
      <c r="AS24">
        <v>50</v>
      </c>
    </row>
    <row r="25" spans="1:45">
      <c r="A25" t="s">
        <v>258</v>
      </c>
      <c r="G25" t="s">
        <v>67</v>
      </c>
      <c r="H25" s="115">
        <v>294.15999999999997</v>
      </c>
      <c r="I25" s="88">
        <v>0.5</v>
      </c>
      <c r="J25" s="88">
        <v>5.74</v>
      </c>
      <c r="K25" s="88">
        <v>0</v>
      </c>
      <c r="L25" s="88">
        <v>0</v>
      </c>
      <c r="M25" s="116">
        <v>0</v>
      </c>
      <c r="N25" s="115">
        <v>0</v>
      </c>
      <c r="O25" s="88">
        <v>140</v>
      </c>
      <c r="P25" s="88">
        <v>0</v>
      </c>
      <c r="Q25" s="88">
        <v>0</v>
      </c>
      <c r="R25" s="88">
        <v>0</v>
      </c>
      <c r="S25" s="116">
        <v>0</v>
      </c>
      <c r="W25">
        <v>0.34</v>
      </c>
      <c r="X25">
        <v>0.5</v>
      </c>
      <c r="Y25">
        <v>9.6</v>
      </c>
      <c r="Z25">
        <v>14.4</v>
      </c>
      <c r="AA25">
        <v>14.4</v>
      </c>
      <c r="AB25">
        <v>5.4</v>
      </c>
      <c r="AC25">
        <v>60</v>
      </c>
      <c r="AD25">
        <v>25.48</v>
      </c>
      <c r="AE25">
        <v>49.67</v>
      </c>
      <c r="AF25">
        <v>0.34</v>
      </c>
      <c r="AG25">
        <v>0.5</v>
      </c>
      <c r="AH25">
        <v>2.88</v>
      </c>
      <c r="AI25">
        <v>49.67</v>
      </c>
      <c r="AJ25">
        <v>0.56999999999999995</v>
      </c>
      <c r="AK25">
        <v>17.28</v>
      </c>
      <c r="AL25">
        <v>0.42</v>
      </c>
      <c r="AM25">
        <v>9.6</v>
      </c>
      <c r="AN25">
        <v>99.35</v>
      </c>
      <c r="AO25">
        <v>30</v>
      </c>
      <c r="AP25">
        <v>0</v>
      </c>
      <c r="AQ25">
        <v>0</v>
      </c>
      <c r="AR25">
        <v>0</v>
      </c>
      <c r="AS25">
        <v>50</v>
      </c>
    </row>
    <row r="26" spans="1:45">
      <c r="A26" t="s">
        <v>259</v>
      </c>
      <c r="G26" t="s">
        <v>68</v>
      </c>
      <c r="H26" s="115">
        <v>294.15999999999997</v>
      </c>
      <c r="I26" s="88">
        <v>0.5</v>
      </c>
      <c r="J26" s="88">
        <v>5.74</v>
      </c>
      <c r="K26" s="88">
        <v>0</v>
      </c>
      <c r="L26" s="88">
        <v>0</v>
      </c>
      <c r="M26" s="116">
        <v>0</v>
      </c>
      <c r="N26" s="115">
        <v>0</v>
      </c>
      <c r="O26" s="88">
        <v>140</v>
      </c>
      <c r="P26" s="88">
        <v>0</v>
      </c>
      <c r="Q26" s="88">
        <v>0</v>
      </c>
      <c r="R26" s="88">
        <v>0</v>
      </c>
      <c r="S26" s="116">
        <v>0</v>
      </c>
      <c r="W26">
        <v>0.34</v>
      </c>
      <c r="X26">
        <v>0.5</v>
      </c>
      <c r="Y26">
        <v>9.6</v>
      </c>
      <c r="Z26">
        <v>14.4</v>
      </c>
      <c r="AA26">
        <v>14.4</v>
      </c>
      <c r="AB26">
        <v>5.4</v>
      </c>
      <c r="AC26">
        <v>60</v>
      </c>
      <c r="AD26">
        <v>25.48</v>
      </c>
      <c r="AE26">
        <v>49.67</v>
      </c>
      <c r="AF26">
        <v>0.34</v>
      </c>
      <c r="AG26">
        <v>0.5</v>
      </c>
      <c r="AH26">
        <v>2.88</v>
      </c>
      <c r="AI26">
        <v>49.67</v>
      </c>
      <c r="AJ26">
        <v>0.56999999999999995</v>
      </c>
      <c r="AK26">
        <v>17.28</v>
      </c>
      <c r="AL26">
        <v>0.42</v>
      </c>
      <c r="AM26">
        <v>9.6</v>
      </c>
      <c r="AN26">
        <v>99.35</v>
      </c>
      <c r="AO26">
        <v>30</v>
      </c>
      <c r="AP26">
        <v>0</v>
      </c>
      <c r="AQ26">
        <v>0</v>
      </c>
      <c r="AR26">
        <v>0</v>
      </c>
      <c r="AS26">
        <v>50</v>
      </c>
    </row>
    <row r="27" spans="1:45">
      <c r="A27" t="s">
        <v>260</v>
      </c>
      <c r="G27" t="s">
        <v>69</v>
      </c>
      <c r="H27" s="115">
        <v>294.15999999999997</v>
      </c>
      <c r="I27" s="88">
        <v>0.5</v>
      </c>
      <c r="J27" s="88">
        <v>5.66</v>
      </c>
      <c r="K27" s="88">
        <v>0</v>
      </c>
      <c r="L27" s="88">
        <v>0</v>
      </c>
      <c r="M27" s="116">
        <v>0</v>
      </c>
      <c r="N27" s="115">
        <v>0</v>
      </c>
      <c r="O27" s="88">
        <v>140</v>
      </c>
      <c r="P27" s="88">
        <v>0</v>
      </c>
      <c r="Q27" s="88">
        <v>0</v>
      </c>
      <c r="R27" s="88">
        <v>0</v>
      </c>
      <c r="S27" s="116">
        <v>0</v>
      </c>
      <c r="W27">
        <v>0.34</v>
      </c>
      <c r="X27">
        <v>0.5</v>
      </c>
      <c r="Y27">
        <v>9.6</v>
      </c>
      <c r="Z27">
        <v>14.4</v>
      </c>
      <c r="AA27">
        <v>14.4</v>
      </c>
      <c r="AB27">
        <v>5.32</v>
      </c>
      <c r="AC27">
        <v>60</v>
      </c>
      <c r="AD27">
        <v>25.48</v>
      </c>
      <c r="AE27">
        <v>49.67</v>
      </c>
      <c r="AF27">
        <v>0.34</v>
      </c>
      <c r="AG27">
        <v>0.5</v>
      </c>
      <c r="AH27">
        <v>2.88</v>
      </c>
      <c r="AI27">
        <v>49.67</v>
      </c>
      <c r="AJ27">
        <v>0.56999999999999995</v>
      </c>
      <c r="AK27">
        <v>17.28</v>
      </c>
      <c r="AL27">
        <v>0.42</v>
      </c>
      <c r="AM27">
        <v>9.6</v>
      </c>
      <c r="AN27">
        <v>99.35</v>
      </c>
      <c r="AO27">
        <v>30</v>
      </c>
      <c r="AP27">
        <v>0</v>
      </c>
      <c r="AQ27">
        <v>0</v>
      </c>
      <c r="AR27">
        <v>0</v>
      </c>
      <c r="AS27">
        <v>50</v>
      </c>
    </row>
    <row r="28" spans="1:45">
      <c r="A28" t="s">
        <v>261</v>
      </c>
      <c r="G28" t="s">
        <v>70</v>
      </c>
      <c r="H28" s="115">
        <v>294.15999999999997</v>
      </c>
      <c r="I28" s="88">
        <v>0.5</v>
      </c>
      <c r="J28" s="88">
        <v>5.66</v>
      </c>
      <c r="K28" s="88">
        <v>0</v>
      </c>
      <c r="L28" s="88">
        <v>0</v>
      </c>
      <c r="M28" s="116">
        <v>0</v>
      </c>
      <c r="N28" s="115">
        <v>0</v>
      </c>
      <c r="O28" s="88">
        <v>140</v>
      </c>
      <c r="P28" s="88">
        <v>0</v>
      </c>
      <c r="Q28" s="88">
        <v>0</v>
      </c>
      <c r="R28" s="88">
        <v>0</v>
      </c>
      <c r="S28" s="116">
        <v>0</v>
      </c>
      <c r="W28">
        <v>0.34</v>
      </c>
      <c r="X28">
        <v>0.5</v>
      </c>
      <c r="Y28">
        <v>9.6</v>
      </c>
      <c r="Z28">
        <v>14.4</v>
      </c>
      <c r="AA28">
        <v>14.4</v>
      </c>
      <c r="AB28">
        <v>5.32</v>
      </c>
      <c r="AC28">
        <v>60</v>
      </c>
      <c r="AD28">
        <v>25.48</v>
      </c>
      <c r="AE28">
        <v>49.67</v>
      </c>
      <c r="AF28">
        <v>0.34</v>
      </c>
      <c r="AG28">
        <v>0.5</v>
      </c>
      <c r="AH28">
        <v>2.88</v>
      </c>
      <c r="AI28">
        <v>49.67</v>
      </c>
      <c r="AJ28">
        <v>0.56999999999999995</v>
      </c>
      <c r="AK28">
        <v>17.28</v>
      </c>
      <c r="AL28">
        <v>0.42</v>
      </c>
      <c r="AM28">
        <v>9.6</v>
      </c>
      <c r="AN28">
        <v>99.35</v>
      </c>
      <c r="AO28">
        <v>30</v>
      </c>
      <c r="AP28">
        <v>0</v>
      </c>
      <c r="AQ28">
        <v>0</v>
      </c>
      <c r="AR28">
        <v>0</v>
      </c>
      <c r="AS28">
        <v>50</v>
      </c>
    </row>
    <row r="29" spans="1:45">
      <c r="A29" t="s">
        <v>269</v>
      </c>
      <c r="G29" t="s">
        <v>71</v>
      </c>
      <c r="H29" s="115">
        <v>294.15999999999997</v>
      </c>
      <c r="I29" s="88">
        <v>0.5</v>
      </c>
      <c r="J29" s="88">
        <v>5.66</v>
      </c>
      <c r="K29" s="88">
        <v>0</v>
      </c>
      <c r="L29" s="88">
        <v>0</v>
      </c>
      <c r="M29" s="116">
        <v>0</v>
      </c>
      <c r="N29" s="115">
        <v>0</v>
      </c>
      <c r="O29" s="88">
        <v>140</v>
      </c>
      <c r="P29" s="88">
        <v>0</v>
      </c>
      <c r="Q29" s="88">
        <v>0</v>
      </c>
      <c r="R29" s="88">
        <v>0</v>
      </c>
      <c r="S29" s="116">
        <v>0</v>
      </c>
      <c r="W29">
        <v>0.34</v>
      </c>
      <c r="X29">
        <v>0.5</v>
      </c>
      <c r="Y29">
        <v>9.6</v>
      </c>
      <c r="Z29">
        <v>14.4</v>
      </c>
      <c r="AA29">
        <v>14.4</v>
      </c>
      <c r="AB29">
        <v>5.32</v>
      </c>
      <c r="AC29">
        <v>60</v>
      </c>
      <c r="AD29">
        <v>25.48</v>
      </c>
      <c r="AE29">
        <v>49.67</v>
      </c>
      <c r="AF29">
        <v>0.34</v>
      </c>
      <c r="AG29">
        <v>0.5</v>
      </c>
      <c r="AH29">
        <v>2.88</v>
      </c>
      <c r="AI29">
        <v>49.67</v>
      </c>
      <c r="AJ29">
        <v>0.56999999999999995</v>
      </c>
      <c r="AK29">
        <v>17.28</v>
      </c>
      <c r="AL29">
        <v>0.42</v>
      </c>
      <c r="AM29">
        <v>9.6</v>
      </c>
      <c r="AN29">
        <v>99.35</v>
      </c>
      <c r="AO29">
        <v>30</v>
      </c>
      <c r="AP29">
        <v>0</v>
      </c>
      <c r="AQ29">
        <v>0</v>
      </c>
      <c r="AR29">
        <v>0</v>
      </c>
      <c r="AS29">
        <v>50</v>
      </c>
    </row>
    <row r="30" spans="1:45">
      <c r="A30" t="s">
        <v>270</v>
      </c>
      <c r="G30" t="s">
        <v>72</v>
      </c>
      <c r="H30" s="115">
        <v>294.15999999999997</v>
      </c>
      <c r="I30" s="88">
        <v>0.5</v>
      </c>
      <c r="J30" s="88">
        <v>5.66</v>
      </c>
      <c r="K30" s="88">
        <v>0</v>
      </c>
      <c r="L30" s="88">
        <v>0</v>
      </c>
      <c r="M30" s="116">
        <v>0</v>
      </c>
      <c r="N30" s="115">
        <v>0</v>
      </c>
      <c r="O30" s="88">
        <v>140</v>
      </c>
      <c r="P30" s="88">
        <v>0</v>
      </c>
      <c r="Q30" s="88">
        <v>0</v>
      </c>
      <c r="R30" s="88">
        <v>0</v>
      </c>
      <c r="S30" s="116">
        <v>0</v>
      </c>
      <c r="W30">
        <v>0.34</v>
      </c>
      <c r="X30">
        <v>0.5</v>
      </c>
      <c r="Y30">
        <v>9.6</v>
      </c>
      <c r="Z30">
        <v>14.4</v>
      </c>
      <c r="AA30">
        <v>14.4</v>
      </c>
      <c r="AB30">
        <v>5.32</v>
      </c>
      <c r="AC30">
        <v>60</v>
      </c>
      <c r="AD30">
        <v>25.48</v>
      </c>
      <c r="AE30">
        <v>49.67</v>
      </c>
      <c r="AF30">
        <v>0.34</v>
      </c>
      <c r="AG30">
        <v>0.5</v>
      </c>
      <c r="AH30">
        <v>2.88</v>
      </c>
      <c r="AI30">
        <v>49.67</v>
      </c>
      <c r="AJ30">
        <v>0.56999999999999995</v>
      </c>
      <c r="AK30">
        <v>17.28</v>
      </c>
      <c r="AL30">
        <v>0.42</v>
      </c>
      <c r="AM30">
        <v>9.6</v>
      </c>
      <c r="AN30">
        <v>99.35</v>
      </c>
      <c r="AO30">
        <v>30</v>
      </c>
      <c r="AP30">
        <v>0</v>
      </c>
      <c r="AQ30">
        <v>0</v>
      </c>
      <c r="AR30">
        <v>0</v>
      </c>
      <c r="AS30">
        <v>50</v>
      </c>
    </row>
    <row r="31" spans="1:45">
      <c r="A31" t="s">
        <v>280</v>
      </c>
      <c r="G31" t="s">
        <v>73</v>
      </c>
      <c r="H31" s="115">
        <v>298.09999999999997</v>
      </c>
      <c r="I31" s="88">
        <v>3.5</v>
      </c>
      <c r="J31" s="88">
        <v>5.66</v>
      </c>
      <c r="K31" s="88">
        <v>0</v>
      </c>
      <c r="L31" s="88">
        <v>0</v>
      </c>
      <c r="M31" s="116">
        <v>0</v>
      </c>
      <c r="N31" s="115">
        <v>0</v>
      </c>
      <c r="O31" s="88">
        <v>90</v>
      </c>
      <c r="P31" s="88">
        <v>0</v>
      </c>
      <c r="Q31" s="88">
        <v>0</v>
      </c>
      <c r="R31" s="88">
        <v>0</v>
      </c>
      <c r="S31" s="116">
        <v>0</v>
      </c>
      <c r="W31">
        <v>0.34</v>
      </c>
      <c r="X31">
        <v>0.5</v>
      </c>
      <c r="Y31">
        <v>9.6</v>
      </c>
      <c r="Z31">
        <v>14.4</v>
      </c>
      <c r="AA31">
        <v>14.4</v>
      </c>
      <c r="AB31">
        <v>5.32</v>
      </c>
      <c r="AC31">
        <v>60</v>
      </c>
      <c r="AD31">
        <v>22.42</v>
      </c>
      <c r="AE31">
        <v>49.67</v>
      </c>
      <c r="AF31">
        <v>0.34</v>
      </c>
      <c r="AG31">
        <v>0.5</v>
      </c>
      <c r="AH31">
        <v>2.88</v>
      </c>
      <c r="AI31">
        <v>49.67</v>
      </c>
      <c r="AJ31">
        <v>0.56999999999999995</v>
      </c>
      <c r="AK31">
        <v>17.28</v>
      </c>
      <c r="AL31">
        <v>0.42</v>
      </c>
      <c r="AM31">
        <v>9.6</v>
      </c>
      <c r="AN31">
        <v>99.35</v>
      </c>
      <c r="AO31">
        <v>30</v>
      </c>
      <c r="AP31">
        <v>0</v>
      </c>
      <c r="AQ31">
        <v>7</v>
      </c>
      <c r="AR31">
        <v>3</v>
      </c>
      <c r="AS31">
        <v>0</v>
      </c>
    </row>
    <row r="32" spans="1:45">
      <c r="A32" t="s">
        <v>281</v>
      </c>
      <c r="G32" t="s">
        <v>74</v>
      </c>
      <c r="H32" s="115">
        <v>308.59999999999997</v>
      </c>
      <c r="I32" s="88">
        <v>8</v>
      </c>
      <c r="J32" s="88">
        <v>5.66</v>
      </c>
      <c r="K32" s="88">
        <v>0</v>
      </c>
      <c r="L32" s="88">
        <v>0.1</v>
      </c>
      <c r="M32" s="116">
        <v>0</v>
      </c>
      <c r="N32" s="115">
        <v>0</v>
      </c>
      <c r="O32" s="88">
        <v>90</v>
      </c>
      <c r="P32" s="88">
        <v>0</v>
      </c>
      <c r="Q32" s="88">
        <v>0</v>
      </c>
      <c r="R32" s="88">
        <v>0</v>
      </c>
      <c r="S32" s="116">
        <v>0</v>
      </c>
      <c r="W32">
        <v>0.34</v>
      </c>
      <c r="X32">
        <v>0.5</v>
      </c>
      <c r="Y32">
        <v>9.6</v>
      </c>
      <c r="Z32">
        <v>14.4</v>
      </c>
      <c r="AA32">
        <v>14.4</v>
      </c>
      <c r="AB32">
        <v>5.32</v>
      </c>
      <c r="AC32">
        <v>60</v>
      </c>
      <c r="AD32">
        <v>22.42</v>
      </c>
      <c r="AE32">
        <v>49.67</v>
      </c>
      <c r="AF32">
        <v>0.34</v>
      </c>
      <c r="AG32">
        <v>0.5</v>
      </c>
      <c r="AH32">
        <v>2.88</v>
      </c>
      <c r="AI32">
        <v>49.67</v>
      </c>
      <c r="AJ32">
        <v>0.56999999999999995</v>
      </c>
      <c r="AK32">
        <v>17.28</v>
      </c>
      <c r="AL32">
        <v>0.42</v>
      </c>
      <c r="AM32">
        <v>9.6</v>
      </c>
      <c r="AN32">
        <v>99.35</v>
      </c>
      <c r="AO32">
        <v>30</v>
      </c>
      <c r="AP32">
        <v>0.1</v>
      </c>
      <c r="AQ32">
        <v>17.5</v>
      </c>
      <c r="AR32">
        <v>7.5</v>
      </c>
      <c r="AS32">
        <v>0</v>
      </c>
    </row>
    <row r="33" spans="1:45">
      <c r="A33" t="s">
        <v>282</v>
      </c>
      <c r="G33" t="s">
        <v>75</v>
      </c>
      <c r="H33" s="115">
        <v>319.09999999999997</v>
      </c>
      <c r="I33" s="88">
        <v>12.5</v>
      </c>
      <c r="J33" s="88">
        <v>5.66</v>
      </c>
      <c r="K33" s="88">
        <v>0</v>
      </c>
      <c r="L33" s="88">
        <v>0.42</v>
      </c>
      <c r="M33" s="116">
        <v>0</v>
      </c>
      <c r="N33" s="115">
        <v>0</v>
      </c>
      <c r="O33" s="88">
        <v>90</v>
      </c>
      <c r="P33" s="88">
        <v>0</v>
      </c>
      <c r="Q33" s="88">
        <v>0</v>
      </c>
      <c r="R33" s="88">
        <v>0</v>
      </c>
      <c r="S33" s="116">
        <v>0</v>
      </c>
      <c r="W33">
        <v>0.34</v>
      </c>
      <c r="X33">
        <v>0.5</v>
      </c>
      <c r="Y33">
        <v>9.6</v>
      </c>
      <c r="Z33">
        <v>14.4</v>
      </c>
      <c r="AA33">
        <v>14.4</v>
      </c>
      <c r="AB33">
        <v>5.32</v>
      </c>
      <c r="AC33">
        <v>60</v>
      </c>
      <c r="AD33">
        <v>22.42</v>
      </c>
      <c r="AE33">
        <v>49.67</v>
      </c>
      <c r="AF33">
        <v>0.34</v>
      </c>
      <c r="AG33">
        <v>0.5</v>
      </c>
      <c r="AH33">
        <v>2.88</v>
      </c>
      <c r="AI33">
        <v>49.67</v>
      </c>
      <c r="AJ33">
        <v>0.56999999999999995</v>
      </c>
      <c r="AK33">
        <v>17.28</v>
      </c>
      <c r="AL33">
        <v>0.42</v>
      </c>
      <c r="AM33">
        <v>9.6</v>
      </c>
      <c r="AN33">
        <v>99.35</v>
      </c>
      <c r="AO33">
        <v>30</v>
      </c>
      <c r="AP33">
        <v>0.42</v>
      </c>
      <c r="AQ33">
        <v>28</v>
      </c>
      <c r="AR33">
        <v>12</v>
      </c>
      <c r="AS33">
        <v>0</v>
      </c>
    </row>
    <row r="34" spans="1:45">
      <c r="A34" t="s">
        <v>283</v>
      </c>
      <c r="G34" t="s">
        <v>76</v>
      </c>
      <c r="H34" s="115">
        <v>340.09999999999997</v>
      </c>
      <c r="I34" s="88">
        <v>21.5</v>
      </c>
      <c r="J34" s="88">
        <v>5.66</v>
      </c>
      <c r="K34" s="88">
        <v>0</v>
      </c>
      <c r="L34" s="88">
        <v>0.85</v>
      </c>
      <c r="M34" s="116">
        <v>0</v>
      </c>
      <c r="N34" s="115">
        <v>0</v>
      </c>
      <c r="O34" s="88">
        <v>90</v>
      </c>
      <c r="P34" s="88">
        <v>0</v>
      </c>
      <c r="Q34" s="88">
        <v>0</v>
      </c>
      <c r="R34" s="88">
        <v>0</v>
      </c>
      <c r="S34" s="116">
        <v>0</v>
      </c>
      <c r="W34">
        <v>0.34</v>
      </c>
      <c r="X34">
        <v>0.5</v>
      </c>
      <c r="Y34">
        <v>9.6</v>
      </c>
      <c r="Z34">
        <v>14.4</v>
      </c>
      <c r="AA34">
        <v>14.4</v>
      </c>
      <c r="AB34">
        <v>5.32</v>
      </c>
      <c r="AC34">
        <v>60</v>
      </c>
      <c r="AD34">
        <v>22.42</v>
      </c>
      <c r="AE34">
        <v>49.67</v>
      </c>
      <c r="AF34">
        <v>0.34</v>
      </c>
      <c r="AG34">
        <v>0.5</v>
      </c>
      <c r="AH34">
        <v>2.88</v>
      </c>
      <c r="AI34">
        <v>49.67</v>
      </c>
      <c r="AJ34">
        <v>0.56999999999999995</v>
      </c>
      <c r="AK34">
        <v>17.28</v>
      </c>
      <c r="AL34">
        <v>0.42</v>
      </c>
      <c r="AM34">
        <v>9.6</v>
      </c>
      <c r="AN34">
        <v>99.35</v>
      </c>
      <c r="AO34">
        <v>30</v>
      </c>
      <c r="AP34">
        <v>0.85</v>
      </c>
      <c r="AQ34">
        <v>49</v>
      </c>
      <c r="AR34">
        <v>21</v>
      </c>
      <c r="AS34">
        <v>0</v>
      </c>
    </row>
    <row r="35" spans="1:45">
      <c r="A35" t="s">
        <v>298</v>
      </c>
      <c r="G35" t="s">
        <v>77</v>
      </c>
      <c r="H35" s="115">
        <v>351.28999999999996</v>
      </c>
      <c r="I35" s="88">
        <v>26.330000000000002</v>
      </c>
      <c r="J35" s="88">
        <v>5.65</v>
      </c>
      <c r="K35" s="88">
        <v>0</v>
      </c>
      <c r="L35" s="88">
        <v>1.1599999999999999</v>
      </c>
      <c r="M35" s="116">
        <v>0</v>
      </c>
      <c r="N35" s="115">
        <v>0</v>
      </c>
      <c r="O35" s="88">
        <v>90</v>
      </c>
      <c r="P35" s="88">
        <v>0</v>
      </c>
      <c r="Q35" s="88">
        <v>0</v>
      </c>
      <c r="R35" s="88">
        <v>0</v>
      </c>
      <c r="S35" s="116">
        <v>0</v>
      </c>
      <c r="W35">
        <v>0.33</v>
      </c>
      <c r="X35">
        <v>0.53</v>
      </c>
      <c r="Y35">
        <v>9.6</v>
      </c>
      <c r="Z35">
        <v>14.4</v>
      </c>
      <c r="AA35">
        <v>14.4</v>
      </c>
      <c r="AB35">
        <v>5.32</v>
      </c>
      <c r="AC35">
        <v>60</v>
      </c>
      <c r="AD35">
        <v>22.42</v>
      </c>
      <c r="AE35">
        <v>49.67</v>
      </c>
      <c r="AF35">
        <v>0.33</v>
      </c>
      <c r="AG35">
        <v>0.53</v>
      </c>
      <c r="AH35">
        <v>2.88</v>
      </c>
      <c r="AI35">
        <v>49.67</v>
      </c>
      <c r="AJ35">
        <v>0.55000000000000004</v>
      </c>
      <c r="AK35">
        <v>17.28</v>
      </c>
      <c r="AL35">
        <v>0.41</v>
      </c>
      <c r="AM35">
        <v>9.6</v>
      </c>
      <c r="AN35">
        <v>99.35</v>
      </c>
      <c r="AO35">
        <v>30</v>
      </c>
      <c r="AP35">
        <v>1.1599999999999999</v>
      </c>
      <c r="AQ35">
        <v>60.2</v>
      </c>
      <c r="AR35">
        <v>25.8</v>
      </c>
      <c r="AS35">
        <v>0</v>
      </c>
    </row>
    <row r="36" spans="1:45">
      <c r="A36" t="s">
        <v>331</v>
      </c>
      <c r="G36" t="s">
        <v>78</v>
      </c>
      <c r="H36" s="115">
        <v>366.68999999999994</v>
      </c>
      <c r="I36" s="88">
        <v>32.93</v>
      </c>
      <c r="J36" s="88">
        <v>5.65</v>
      </c>
      <c r="K36" s="88">
        <v>0</v>
      </c>
      <c r="L36" s="88">
        <v>1.63</v>
      </c>
      <c r="M36" s="116">
        <v>0</v>
      </c>
      <c r="N36" s="115">
        <v>0</v>
      </c>
      <c r="O36" s="88">
        <v>90</v>
      </c>
      <c r="P36" s="88">
        <v>0</v>
      </c>
      <c r="Q36" s="88">
        <v>0</v>
      </c>
      <c r="R36" s="88">
        <v>0</v>
      </c>
      <c r="S36" s="116">
        <v>0</v>
      </c>
      <c r="W36">
        <v>0.33</v>
      </c>
      <c r="X36">
        <v>0.53</v>
      </c>
      <c r="Y36">
        <v>9.6</v>
      </c>
      <c r="Z36">
        <v>14.4</v>
      </c>
      <c r="AA36">
        <v>14.4</v>
      </c>
      <c r="AB36">
        <v>5.32</v>
      </c>
      <c r="AC36">
        <v>60</v>
      </c>
      <c r="AD36">
        <v>22.42</v>
      </c>
      <c r="AE36">
        <v>49.67</v>
      </c>
      <c r="AF36">
        <v>0.33</v>
      </c>
      <c r="AG36">
        <v>0.53</v>
      </c>
      <c r="AH36">
        <v>2.88</v>
      </c>
      <c r="AI36">
        <v>49.67</v>
      </c>
      <c r="AJ36">
        <v>0.55000000000000004</v>
      </c>
      <c r="AK36">
        <v>17.28</v>
      </c>
      <c r="AL36">
        <v>0.41</v>
      </c>
      <c r="AM36">
        <v>9.6</v>
      </c>
      <c r="AN36">
        <v>99.35</v>
      </c>
      <c r="AO36">
        <v>30</v>
      </c>
      <c r="AP36">
        <v>1.63</v>
      </c>
      <c r="AQ36">
        <v>75.599999999999994</v>
      </c>
      <c r="AR36">
        <v>32.4</v>
      </c>
      <c r="AS36">
        <v>0</v>
      </c>
    </row>
    <row r="37" spans="1:45">
      <c r="A37" t="s">
        <v>332</v>
      </c>
      <c r="G37" t="s">
        <v>79</v>
      </c>
      <c r="H37" s="115">
        <v>382.09</v>
      </c>
      <c r="I37" s="88">
        <v>39.53</v>
      </c>
      <c r="J37" s="88">
        <v>5.65</v>
      </c>
      <c r="K37" s="88">
        <v>0</v>
      </c>
      <c r="L37" s="88">
        <v>2.5</v>
      </c>
      <c r="M37" s="116">
        <v>0</v>
      </c>
      <c r="N37" s="115">
        <v>0</v>
      </c>
      <c r="O37" s="88">
        <v>90</v>
      </c>
      <c r="P37" s="88">
        <v>0</v>
      </c>
      <c r="Q37" s="88">
        <v>0</v>
      </c>
      <c r="R37" s="88">
        <v>0</v>
      </c>
      <c r="S37" s="116">
        <v>0</v>
      </c>
      <c r="W37">
        <v>0.33</v>
      </c>
      <c r="X37">
        <v>0.53</v>
      </c>
      <c r="Y37">
        <v>9.6</v>
      </c>
      <c r="Z37">
        <v>14.4</v>
      </c>
      <c r="AA37">
        <v>14.4</v>
      </c>
      <c r="AB37">
        <v>5.32</v>
      </c>
      <c r="AC37">
        <v>60</v>
      </c>
      <c r="AD37">
        <v>22.42</v>
      </c>
      <c r="AE37">
        <v>49.67</v>
      </c>
      <c r="AF37">
        <v>0.33</v>
      </c>
      <c r="AG37">
        <v>0.53</v>
      </c>
      <c r="AH37">
        <v>2.88</v>
      </c>
      <c r="AI37">
        <v>49.67</v>
      </c>
      <c r="AJ37">
        <v>0.55000000000000004</v>
      </c>
      <c r="AK37">
        <v>17.28</v>
      </c>
      <c r="AL37">
        <v>0.41</v>
      </c>
      <c r="AM37">
        <v>9.6</v>
      </c>
      <c r="AN37">
        <v>99.35</v>
      </c>
      <c r="AO37">
        <v>30</v>
      </c>
      <c r="AP37">
        <v>2.5</v>
      </c>
      <c r="AQ37">
        <v>91</v>
      </c>
      <c r="AR37">
        <v>39</v>
      </c>
      <c r="AS37">
        <v>0</v>
      </c>
    </row>
    <row r="38" spans="1:45">
      <c r="A38" t="s">
        <v>333</v>
      </c>
      <c r="G38" t="s">
        <v>80</v>
      </c>
      <c r="H38" s="115">
        <v>394.68999999999994</v>
      </c>
      <c r="I38" s="88">
        <v>44.93</v>
      </c>
      <c r="J38" s="88">
        <v>5.65</v>
      </c>
      <c r="K38" s="88">
        <v>0</v>
      </c>
      <c r="L38" s="88">
        <v>2.98</v>
      </c>
      <c r="M38" s="116">
        <v>0</v>
      </c>
      <c r="N38" s="115">
        <v>0</v>
      </c>
      <c r="O38" s="88">
        <v>90</v>
      </c>
      <c r="P38" s="88">
        <v>0</v>
      </c>
      <c r="Q38" s="88">
        <v>0</v>
      </c>
      <c r="R38" s="88">
        <v>0</v>
      </c>
      <c r="S38" s="116">
        <v>0</v>
      </c>
      <c r="W38">
        <v>0.33</v>
      </c>
      <c r="X38">
        <v>0.53</v>
      </c>
      <c r="Y38">
        <v>9.6</v>
      </c>
      <c r="Z38">
        <v>14.4</v>
      </c>
      <c r="AA38">
        <v>14.4</v>
      </c>
      <c r="AB38">
        <v>5.32</v>
      </c>
      <c r="AC38">
        <v>60</v>
      </c>
      <c r="AD38">
        <v>22.42</v>
      </c>
      <c r="AE38">
        <v>49.67</v>
      </c>
      <c r="AF38">
        <v>0.33</v>
      </c>
      <c r="AG38">
        <v>0.53</v>
      </c>
      <c r="AH38">
        <v>2.88</v>
      </c>
      <c r="AI38">
        <v>49.67</v>
      </c>
      <c r="AJ38">
        <v>0.55000000000000004</v>
      </c>
      <c r="AK38">
        <v>17.28</v>
      </c>
      <c r="AL38">
        <v>0.41</v>
      </c>
      <c r="AM38">
        <v>9.6</v>
      </c>
      <c r="AN38">
        <v>99.35</v>
      </c>
      <c r="AO38">
        <v>30</v>
      </c>
      <c r="AP38">
        <v>2.98</v>
      </c>
      <c r="AQ38">
        <v>103.6</v>
      </c>
      <c r="AR38">
        <v>44.4</v>
      </c>
      <c r="AS38">
        <v>0</v>
      </c>
    </row>
    <row r="39" spans="1:45">
      <c r="A39" t="s">
        <v>334</v>
      </c>
      <c r="G39" t="s">
        <v>81</v>
      </c>
      <c r="H39" s="115">
        <v>408.68999999999994</v>
      </c>
      <c r="I39" s="88">
        <v>50.93</v>
      </c>
      <c r="J39" s="88">
        <v>5.65</v>
      </c>
      <c r="K39" s="88">
        <v>0</v>
      </c>
      <c r="L39" s="88">
        <v>3.74</v>
      </c>
      <c r="M39" s="116">
        <v>0</v>
      </c>
      <c r="N39" s="115">
        <v>0</v>
      </c>
      <c r="O39" s="88">
        <v>90</v>
      </c>
      <c r="P39" s="88">
        <v>0</v>
      </c>
      <c r="Q39" s="88">
        <v>0</v>
      </c>
      <c r="R39" s="88">
        <v>0</v>
      </c>
      <c r="S39" s="116">
        <v>0</v>
      </c>
      <c r="W39">
        <v>0.33</v>
      </c>
      <c r="X39">
        <v>0.53</v>
      </c>
      <c r="Y39">
        <v>9.6</v>
      </c>
      <c r="Z39">
        <v>14.4</v>
      </c>
      <c r="AA39">
        <v>14.4</v>
      </c>
      <c r="AB39">
        <v>5.32</v>
      </c>
      <c r="AC39">
        <v>60</v>
      </c>
      <c r="AD39">
        <v>22.42</v>
      </c>
      <c r="AE39">
        <v>49.67</v>
      </c>
      <c r="AF39">
        <v>0.33</v>
      </c>
      <c r="AG39">
        <v>0.53</v>
      </c>
      <c r="AH39">
        <v>2.88</v>
      </c>
      <c r="AI39">
        <v>49.67</v>
      </c>
      <c r="AJ39">
        <v>0.55000000000000004</v>
      </c>
      <c r="AK39">
        <v>17.28</v>
      </c>
      <c r="AL39">
        <v>0.41</v>
      </c>
      <c r="AM39">
        <v>9.6</v>
      </c>
      <c r="AN39">
        <v>99.35</v>
      </c>
      <c r="AO39">
        <v>30</v>
      </c>
      <c r="AP39">
        <v>3.74</v>
      </c>
      <c r="AQ39">
        <v>117.6</v>
      </c>
      <c r="AR39">
        <v>50.4</v>
      </c>
      <c r="AS39">
        <v>0</v>
      </c>
    </row>
    <row r="40" spans="1:45">
      <c r="A40" t="s">
        <v>355</v>
      </c>
      <c r="G40" t="s">
        <v>82</v>
      </c>
      <c r="H40" s="115">
        <v>420.59</v>
      </c>
      <c r="I40" s="88">
        <v>56.03</v>
      </c>
      <c r="J40" s="88">
        <v>5.65</v>
      </c>
      <c r="K40" s="88">
        <v>0</v>
      </c>
      <c r="L40" s="88">
        <v>4.51</v>
      </c>
      <c r="M40" s="116">
        <v>0</v>
      </c>
      <c r="N40" s="115">
        <v>0</v>
      </c>
      <c r="O40" s="88">
        <v>90</v>
      </c>
      <c r="P40" s="88">
        <v>0</v>
      </c>
      <c r="Q40" s="88">
        <v>0</v>
      </c>
      <c r="R40" s="88">
        <v>0</v>
      </c>
      <c r="S40" s="116">
        <v>0</v>
      </c>
      <c r="W40">
        <v>0.33</v>
      </c>
      <c r="X40">
        <v>0.53</v>
      </c>
      <c r="Y40">
        <v>9.6</v>
      </c>
      <c r="Z40">
        <v>14.4</v>
      </c>
      <c r="AA40">
        <v>14.4</v>
      </c>
      <c r="AB40">
        <v>5.32</v>
      </c>
      <c r="AC40">
        <v>60</v>
      </c>
      <c r="AD40">
        <v>22.42</v>
      </c>
      <c r="AE40">
        <v>49.67</v>
      </c>
      <c r="AF40">
        <v>0.33</v>
      </c>
      <c r="AG40">
        <v>0.53</v>
      </c>
      <c r="AH40">
        <v>2.88</v>
      </c>
      <c r="AI40">
        <v>49.67</v>
      </c>
      <c r="AJ40">
        <v>0.55000000000000004</v>
      </c>
      <c r="AK40">
        <v>17.28</v>
      </c>
      <c r="AL40">
        <v>0.41</v>
      </c>
      <c r="AM40">
        <v>9.6</v>
      </c>
      <c r="AN40">
        <v>99.35</v>
      </c>
      <c r="AO40">
        <v>30</v>
      </c>
      <c r="AP40">
        <v>4.51</v>
      </c>
      <c r="AQ40">
        <v>129.5</v>
      </c>
      <c r="AR40">
        <v>55.5</v>
      </c>
      <c r="AS40">
        <v>0</v>
      </c>
    </row>
    <row r="41" spans="1:45">
      <c r="A41" t="s">
        <v>356</v>
      </c>
      <c r="G41" t="s">
        <v>83</v>
      </c>
      <c r="H41" s="115">
        <v>434.59</v>
      </c>
      <c r="I41" s="88">
        <v>62.03</v>
      </c>
      <c r="J41" s="88">
        <v>5.65</v>
      </c>
      <c r="K41" s="88">
        <v>0</v>
      </c>
      <c r="L41" s="88">
        <v>4.7</v>
      </c>
      <c r="M41" s="116">
        <v>0</v>
      </c>
      <c r="N41" s="115">
        <v>0</v>
      </c>
      <c r="O41" s="88">
        <v>90</v>
      </c>
      <c r="P41" s="88">
        <v>0</v>
      </c>
      <c r="Q41" s="88">
        <v>0</v>
      </c>
      <c r="R41" s="88">
        <v>0</v>
      </c>
      <c r="S41" s="116">
        <v>0</v>
      </c>
      <c r="W41">
        <v>0.33</v>
      </c>
      <c r="X41">
        <v>0.53</v>
      </c>
      <c r="Y41">
        <v>9.6</v>
      </c>
      <c r="Z41">
        <v>14.4</v>
      </c>
      <c r="AA41">
        <v>14.4</v>
      </c>
      <c r="AB41">
        <v>5.32</v>
      </c>
      <c r="AC41">
        <v>60</v>
      </c>
      <c r="AD41">
        <v>22.42</v>
      </c>
      <c r="AE41">
        <v>49.67</v>
      </c>
      <c r="AF41">
        <v>0.33</v>
      </c>
      <c r="AG41">
        <v>0.53</v>
      </c>
      <c r="AH41">
        <v>2.88</v>
      </c>
      <c r="AI41">
        <v>49.67</v>
      </c>
      <c r="AJ41">
        <v>0.55000000000000004</v>
      </c>
      <c r="AK41">
        <v>17.28</v>
      </c>
      <c r="AL41">
        <v>0.41</v>
      </c>
      <c r="AM41">
        <v>9.6</v>
      </c>
      <c r="AN41">
        <v>99.35</v>
      </c>
      <c r="AO41">
        <v>30</v>
      </c>
      <c r="AP41">
        <v>4.7</v>
      </c>
      <c r="AQ41">
        <v>143.5</v>
      </c>
      <c r="AR41">
        <v>61.5</v>
      </c>
      <c r="AS41">
        <v>0</v>
      </c>
    </row>
    <row r="42" spans="1:45">
      <c r="A42" t="s">
        <v>357</v>
      </c>
      <c r="G42" t="s">
        <v>84</v>
      </c>
      <c r="H42" s="115">
        <v>445.09</v>
      </c>
      <c r="I42" s="88">
        <v>66.53</v>
      </c>
      <c r="J42" s="88">
        <v>5.65</v>
      </c>
      <c r="K42" s="88">
        <v>0</v>
      </c>
      <c r="L42" s="88">
        <v>5.18</v>
      </c>
      <c r="M42" s="116">
        <v>0</v>
      </c>
      <c r="N42" s="115">
        <v>0</v>
      </c>
      <c r="O42" s="88">
        <v>90</v>
      </c>
      <c r="P42" s="88">
        <v>0</v>
      </c>
      <c r="Q42" s="88">
        <v>0</v>
      </c>
      <c r="R42" s="88">
        <v>0</v>
      </c>
      <c r="S42" s="116">
        <v>0</v>
      </c>
      <c r="W42">
        <v>0.33</v>
      </c>
      <c r="X42">
        <v>0.53</v>
      </c>
      <c r="Y42">
        <v>9.6</v>
      </c>
      <c r="Z42">
        <v>14.4</v>
      </c>
      <c r="AA42">
        <v>14.4</v>
      </c>
      <c r="AB42">
        <v>5.32</v>
      </c>
      <c r="AC42">
        <v>60</v>
      </c>
      <c r="AD42">
        <v>22.42</v>
      </c>
      <c r="AE42">
        <v>49.67</v>
      </c>
      <c r="AF42">
        <v>0.33</v>
      </c>
      <c r="AG42">
        <v>0.53</v>
      </c>
      <c r="AH42">
        <v>2.88</v>
      </c>
      <c r="AI42">
        <v>49.67</v>
      </c>
      <c r="AJ42">
        <v>0.55000000000000004</v>
      </c>
      <c r="AK42">
        <v>17.28</v>
      </c>
      <c r="AL42">
        <v>0.41</v>
      </c>
      <c r="AM42">
        <v>9.6</v>
      </c>
      <c r="AN42">
        <v>99.35</v>
      </c>
      <c r="AO42">
        <v>30</v>
      </c>
      <c r="AP42">
        <v>5.18</v>
      </c>
      <c r="AQ42">
        <v>154</v>
      </c>
      <c r="AR42">
        <v>66</v>
      </c>
      <c r="AS42">
        <v>0</v>
      </c>
    </row>
    <row r="43" spans="1:45">
      <c r="A43" t="s">
        <v>363</v>
      </c>
      <c r="G43" t="s">
        <v>85</v>
      </c>
      <c r="H43" s="115">
        <v>453.16999999999996</v>
      </c>
      <c r="I43" s="88">
        <v>70.430000000000007</v>
      </c>
      <c r="J43" s="88">
        <v>5.55</v>
      </c>
      <c r="K43" s="88">
        <v>0</v>
      </c>
      <c r="L43" s="88">
        <v>5.57</v>
      </c>
      <c r="M43" s="116">
        <v>0</v>
      </c>
      <c r="N43" s="115">
        <v>0</v>
      </c>
      <c r="O43" s="88">
        <v>90</v>
      </c>
      <c r="P43" s="88">
        <v>0</v>
      </c>
      <c r="Q43" s="88">
        <v>0</v>
      </c>
      <c r="R43" s="88">
        <v>0</v>
      </c>
      <c r="S43" s="116">
        <v>0</v>
      </c>
      <c r="W43">
        <v>0.33</v>
      </c>
      <c r="X43">
        <v>0.53</v>
      </c>
      <c r="Y43">
        <v>9.6</v>
      </c>
      <c r="Z43">
        <v>14.4</v>
      </c>
      <c r="AA43">
        <v>14.4</v>
      </c>
      <c r="AB43">
        <v>5.22</v>
      </c>
      <c r="AC43">
        <v>60</v>
      </c>
      <c r="AD43">
        <v>21.4</v>
      </c>
      <c r="AE43">
        <v>49.67</v>
      </c>
      <c r="AF43">
        <v>0.33</v>
      </c>
      <c r="AG43">
        <v>0.53</v>
      </c>
      <c r="AH43">
        <v>2.88</v>
      </c>
      <c r="AI43">
        <v>49.67</v>
      </c>
      <c r="AJ43">
        <v>0.55000000000000004</v>
      </c>
      <c r="AK43">
        <v>17.28</v>
      </c>
      <c r="AL43">
        <v>0.41</v>
      </c>
      <c r="AM43">
        <v>9.6</v>
      </c>
      <c r="AN43">
        <v>99.35</v>
      </c>
      <c r="AO43">
        <v>30</v>
      </c>
      <c r="AP43">
        <v>5.57</v>
      </c>
      <c r="AQ43">
        <v>163.1</v>
      </c>
      <c r="AR43">
        <v>69.900000000000006</v>
      </c>
      <c r="AS43">
        <v>0</v>
      </c>
    </row>
    <row r="44" spans="1:45">
      <c r="A44" t="s">
        <v>367</v>
      </c>
      <c r="G44" t="s">
        <v>86</v>
      </c>
      <c r="H44" s="115">
        <v>461.57</v>
      </c>
      <c r="I44" s="88">
        <v>74.03</v>
      </c>
      <c r="J44" s="88">
        <v>5.55</v>
      </c>
      <c r="K44" s="88">
        <v>0</v>
      </c>
      <c r="L44" s="88">
        <v>5.66</v>
      </c>
      <c r="M44" s="116">
        <v>0</v>
      </c>
      <c r="N44" s="115">
        <v>0</v>
      </c>
      <c r="O44" s="88">
        <v>90</v>
      </c>
      <c r="P44" s="88">
        <v>0</v>
      </c>
      <c r="Q44" s="88">
        <v>0</v>
      </c>
      <c r="R44" s="88">
        <v>0</v>
      </c>
      <c r="S44" s="116">
        <v>0</v>
      </c>
      <c r="W44">
        <v>0.33</v>
      </c>
      <c r="X44">
        <v>0.53</v>
      </c>
      <c r="Y44">
        <v>9.6</v>
      </c>
      <c r="Z44">
        <v>14.4</v>
      </c>
      <c r="AA44">
        <v>14.4</v>
      </c>
      <c r="AB44">
        <v>5.22</v>
      </c>
      <c r="AC44">
        <v>60</v>
      </c>
      <c r="AD44">
        <v>21.4</v>
      </c>
      <c r="AE44">
        <v>49.67</v>
      </c>
      <c r="AF44">
        <v>0.33</v>
      </c>
      <c r="AG44">
        <v>0.53</v>
      </c>
      <c r="AH44">
        <v>2.88</v>
      </c>
      <c r="AI44">
        <v>49.67</v>
      </c>
      <c r="AJ44">
        <v>0.55000000000000004</v>
      </c>
      <c r="AK44">
        <v>17.28</v>
      </c>
      <c r="AL44">
        <v>0.41</v>
      </c>
      <c r="AM44">
        <v>9.6</v>
      </c>
      <c r="AN44">
        <v>99.35</v>
      </c>
      <c r="AO44">
        <v>30</v>
      </c>
      <c r="AP44">
        <v>5.66</v>
      </c>
      <c r="AQ44">
        <v>171.5</v>
      </c>
      <c r="AR44">
        <v>73.5</v>
      </c>
      <c r="AS44">
        <v>0</v>
      </c>
    </row>
    <row r="45" spans="1:45">
      <c r="A45" t="s">
        <v>390</v>
      </c>
      <c r="G45" t="s">
        <v>87</v>
      </c>
      <c r="H45" s="115">
        <v>468.57</v>
      </c>
      <c r="I45" s="88">
        <v>77.03</v>
      </c>
      <c r="J45" s="88">
        <v>5.55</v>
      </c>
      <c r="K45" s="88">
        <v>0</v>
      </c>
      <c r="L45" s="88">
        <v>5.66</v>
      </c>
      <c r="M45" s="116">
        <v>0</v>
      </c>
      <c r="N45" s="115">
        <v>0</v>
      </c>
      <c r="O45" s="88">
        <v>90</v>
      </c>
      <c r="P45" s="88">
        <v>0</v>
      </c>
      <c r="Q45" s="88">
        <v>0</v>
      </c>
      <c r="R45" s="88">
        <v>0</v>
      </c>
      <c r="S45" s="116">
        <v>0</v>
      </c>
      <c r="W45">
        <v>0.33</v>
      </c>
      <c r="X45">
        <v>0.53</v>
      </c>
      <c r="Y45">
        <v>9.6</v>
      </c>
      <c r="Z45">
        <v>14.4</v>
      </c>
      <c r="AA45">
        <v>14.4</v>
      </c>
      <c r="AB45">
        <v>5.22</v>
      </c>
      <c r="AC45">
        <v>60</v>
      </c>
      <c r="AD45">
        <v>21.4</v>
      </c>
      <c r="AE45">
        <v>49.67</v>
      </c>
      <c r="AF45">
        <v>0.33</v>
      </c>
      <c r="AG45">
        <v>0.53</v>
      </c>
      <c r="AH45">
        <v>2.88</v>
      </c>
      <c r="AI45">
        <v>49.67</v>
      </c>
      <c r="AJ45">
        <v>0.55000000000000004</v>
      </c>
      <c r="AK45">
        <v>17.28</v>
      </c>
      <c r="AL45">
        <v>0.41</v>
      </c>
      <c r="AM45">
        <v>9.6</v>
      </c>
      <c r="AN45">
        <v>99.35</v>
      </c>
      <c r="AO45">
        <v>30</v>
      </c>
      <c r="AP45">
        <v>5.66</v>
      </c>
      <c r="AQ45">
        <v>178.5</v>
      </c>
      <c r="AR45">
        <v>76.5</v>
      </c>
      <c r="AS45">
        <v>0</v>
      </c>
    </row>
    <row r="46" spans="1:45">
      <c r="A46" t="s">
        <v>391</v>
      </c>
      <c r="G46" t="s">
        <v>88</v>
      </c>
      <c r="H46" s="115">
        <v>472.07</v>
      </c>
      <c r="I46" s="88">
        <v>78.53</v>
      </c>
      <c r="J46" s="88">
        <v>5.55</v>
      </c>
      <c r="K46" s="88">
        <v>0</v>
      </c>
      <c r="L46" s="88">
        <v>6.14</v>
      </c>
      <c r="M46" s="116">
        <v>0</v>
      </c>
      <c r="N46" s="115">
        <v>0</v>
      </c>
      <c r="O46" s="88">
        <v>90</v>
      </c>
      <c r="P46" s="88">
        <v>0</v>
      </c>
      <c r="Q46" s="88">
        <v>0</v>
      </c>
      <c r="R46" s="88">
        <v>0</v>
      </c>
      <c r="S46" s="116">
        <v>0</v>
      </c>
      <c r="W46">
        <v>0.33</v>
      </c>
      <c r="X46">
        <v>0.53</v>
      </c>
      <c r="Y46">
        <v>9.6</v>
      </c>
      <c r="Z46">
        <v>14.4</v>
      </c>
      <c r="AA46">
        <v>14.4</v>
      </c>
      <c r="AB46">
        <v>5.22</v>
      </c>
      <c r="AC46">
        <v>60</v>
      </c>
      <c r="AD46">
        <v>21.4</v>
      </c>
      <c r="AE46">
        <v>49.67</v>
      </c>
      <c r="AF46">
        <v>0.33</v>
      </c>
      <c r="AG46">
        <v>0.53</v>
      </c>
      <c r="AH46">
        <v>2.88</v>
      </c>
      <c r="AI46">
        <v>49.67</v>
      </c>
      <c r="AJ46">
        <v>0.55000000000000004</v>
      </c>
      <c r="AK46">
        <v>17.28</v>
      </c>
      <c r="AL46">
        <v>0.41</v>
      </c>
      <c r="AM46">
        <v>9.6</v>
      </c>
      <c r="AN46">
        <v>99.35</v>
      </c>
      <c r="AO46">
        <v>30</v>
      </c>
      <c r="AP46">
        <v>6.14</v>
      </c>
      <c r="AQ46">
        <v>182</v>
      </c>
      <c r="AR46">
        <v>78</v>
      </c>
      <c r="AS46">
        <v>0</v>
      </c>
    </row>
    <row r="47" spans="1:45">
      <c r="A47" t="s">
        <v>395</v>
      </c>
      <c r="G47" t="s">
        <v>89</v>
      </c>
      <c r="H47" s="115">
        <v>473.47</v>
      </c>
      <c r="I47" s="88">
        <v>79.13</v>
      </c>
      <c r="J47" s="88">
        <v>5.55</v>
      </c>
      <c r="K47" s="88">
        <v>0</v>
      </c>
      <c r="L47" s="88">
        <v>6.91</v>
      </c>
      <c r="M47" s="116">
        <v>0</v>
      </c>
      <c r="N47" s="115">
        <v>0</v>
      </c>
      <c r="O47" s="88">
        <v>90</v>
      </c>
      <c r="P47" s="88">
        <v>0</v>
      </c>
      <c r="Q47" s="88">
        <v>0</v>
      </c>
      <c r="R47" s="88">
        <v>0</v>
      </c>
      <c r="S47" s="116">
        <v>0</v>
      </c>
      <c r="W47">
        <v>0.33</v>
      </c>
      <c r="X47">
        <v>0.53</v>
      </c>
      <c r="Y47">
        <v>9.6</v>
      </c>
      <c r="Z47">
        <v>14.4</v>
      </c>
      <c r="AA47">
        <v>14.4</v>
      </c>
      <c r="AB47">
        <v>5.22</v>
      </c>
      <c r="AC47">
        <v>60</v>
      </c>
      <c r="AD47">
        <v>21.4</v>
      </c>
      <c r="AE47">
        <v>49.67</v>
      </c>
      <c r="AF47">
        <v>0.33</v>
      </c>
      <c r="AG47">
        <v>0.53</v>
      </c>
      <c r="AH47">
        <v>2.88</v>
      </c>
      <c r="AI47">
        <v>49.67</v>
      </c>
      <c r="AJ47">
        <v>0.55000000000000004</v>
      </c>
      <c r="AK47">
        <v>17.28</v>
      </c>
      <c r="AL47">
        <v>0.41</v>
      </c>
      <c r="AM47">
        <v>9.6</v>
      </c>
      <c r="AN47">
        <v>99.35</v>
      </c>
      <c r="AO47">
        <v>30</v>
      </c>
      <c r="AP47">
        <v>6.91</v>
      </c>
      <c r="AQ47">
        <v>183.4</v>
      </c>
      <c r="AR47">
        <v>78.599999999999994</v>
      </c>
      <c r="AS47">
        <v>0</v>
      </c>
    </row>
    <row r="48" spans="1:45">
      <c r="A48" t="s">
        <v>399</v>
      </c>
      <c r="G48" t="s">
        <v>90</v>
      </c>
      <c r="H48" s="115">
        <v>474.16999999999996</v>
      </c>
      <c r="I48" s="88">
        <v>79.430000000000007</v>
      </c>
      <c r="J48" s="88">
        <v>5.55</v>
      </c>
      <c r="K48" s="88">
        <v>0</v>
      </c>
      <c r="L48" s="88">
        <v>6.91</v>
      </c>
      <c r="M48" s="116">
        <v>0</v>
      </c>
      <c r="N48" s="115">
        <v>0</v>
      </c>
      <c r="O48" s="88">
        <v>90</v>
      </c>
      <c r="P48" s="88">
        <v>0</v>
      </c>
      <c r="Q48" s="88">
        <v>0</v>
      </c>
      <c r="R48" s="88">
        <v>0</v>
      </c>
      <c r="S48" s="116">
        <v>0</v>
      </c>
      <c r="W48">
        <v>0.33</v>
      </c>
      <c r="X48">
        <v>0.53</v>
      </c>
      <c r="Y48">
        <v>9.6</v>
      </c>
      <c r="Z48">
        <v>14.4</v>
      </c>
      <c r="AA48">
        <v>14.4</v>
      </c>
      <c r="AB48">
        <v>5.22</v>
      </c>
      <c r="AC48">
        <v>60</v>
      </c>
      <c r="AD48">
        <v>21.4</v>
      </c>
      <c r="AE48">
        <v>49.67</v>
      </c>
      <c r="AF48">
        <v>0.33</v>
      </c>
      <c r="AG48">
        <v>0.53</v>
      </c>
      <c r="AH48">
        <v>2.88</v>
      </c>
      <c r="AI48">
        <v>49.67</v>
      </c>
      <c r="AJ48">
        <v>0.55000000000000004</v>
      </c>
      <c r="AK48">
        <v>17.28</v>
      </c>
      <c r="AL48">
        <v>0.41</v>
      </c>
      <c r="AM48">
        <v>9.6</v>
      </c>
      <c r="AN48">
        <v>99.35</v>
      </c>
      <c r="AO48">
        <v>30</v>
      </c>
      <c r="AP48">
        <v>6.91</v>
      </c>
      <c r="AQ48">
        <v>184.1</v>
      </c>
      <c r="AR48">
        <v>78.900000000000006</v>
      </c>
      <c r="AS48">
        <v>0</v>
      </c>
    </row>
    <row r="49" spans="1:45">
      <c r="A49" t="s">
        <v>400</v>
      </c>
      <c r="G49" t="s">
        <v>91</v>
      </c>
      <c r="H49" s="115">
        <v>477.66999999999996</v>
      </c>
      <c r="I49" s="88">
        <v>80.930000000000007</v>
      </c>
      <c r="J49" s="88">
        <v>5.55</v>
      </c>
      <c r="K49" s="88">
        <v>0</v>
      </c>
      <c r="L49" s="88">
        <v>7.78</v>
      </c>
      <c r="M49" s="116">
        <v>0</v>
      </c>
      <c r="N49" s="115">
        <v>0</v>
      </c>
      <c r="O49" s="88">
        <v>90</v>
      </c>
      <c r="P49" s="88">
        <v>0</v>
      </c>
      <c r="Q49" s="88">
        <v>0</v>
      </c>
      <c r="R49" s="88">
        <v>0</v>
      </c>
      <c r="S49" s="116">
        <v>0</v>
      </c>
      <c r="W49">
        <v>0.33</v>
      </c>
      <c r="X49">
        <v>0.53</v>
      </c>
      <c r="Y49">
        <v>9.6</v>
      </c>
      <c r="Z49">
        <v>14.4</v>
      </c>
      <c r="AA49">
        <v>14.4</v>
      </c>
      <c r="AB49">
        <v>5.22</v>
      </c>
      <c r="AC49">
        <v>60</v>
      </c>
      <c r="AD49">
        <v>21.4</v>
      </c>
      <c r="AE49">
        <v>49.67</v>
      </c>
      <c r="AF49">
        <v>0.33</v>
      </c>
      <c r="AG49">
        <v>0.53</v>
      </c>
      <c r="AH49">
        <v>2.88</v>
      </c>
      <c r="AI49">
        <v>49.67</v>
      </c>
      <c r="AJ49">
        <v>0.55000000000000004</v>
      </c>
      <c r="AK49">
        <v>17.28</v>
      </c>
      <c r="AL49">
        <v>0.41</v>
      </c>
      <c r="AM49">
        <v>9.6</v>
      </c>
      <c r="AN49">
        <v>99.35</v>
      </c>
      <c r="AO49">
        <v>30</v>
      </c>
      <c r="AP49">
        <v>7.78</v>
      </c>
      <c r="AQ49">
        <v>187.6</v>
      </c>
      <c r="AR49">
        <v>80.400000000000006</v>
      </c>
      <c r="AS49">
        <v>0</v>
      </c>
    </row>
    <row r="50" spans="1:45">
      <c r="A50" t="s">
        <v>401</v>
      </c>
      <c r="G50" t="s">
        <v>92</v>
      </c>
      <c r="H50" s="115">
        <v>477.66999999999996</v>
      </c>
      <c r="I50" s="88">
        <v>80.930000000000007</v>
      </c>
      <c r="J50" s="88">
        <v>5.55</v>
      </c>
      <c r="K50" s="88">
        <v>0</v>
      </c>
      <c r="L50" s="88">
        <v>7.97</v>
      </c>
      <c r="M50" s="116">
        <v>0</v>
      </c>
      <c r="N50" s="115">
        <v>0</v>
      </c>
      <c r="O50" s="88">
        <v>90</v>
      </c>
      <c r="P50" s="88">
        <v>0</v>
      </c>
      <c r="Q50" s="88">
        <v>0</v>
      </c>
      <c r="R50" s="88">
        <v>0</v>
      </c>
      <c r="S50" s="116">
        <v>0</v>
      </c>
      <c r="W50">
        <v>0.33</v>
      </c>
      <c r="X50">
        <v>0.53</v>
      </c>
      <c r="Y50">
        <v>9.6</v>
      </c>
      <c r="Z50">
        <v>14.4</v>
      </c>
      <c r="AA50">
        <v>14.4</v>
      </c>
      <c r="AB50">
        <v>5.22</v>
      </c>
      <c r="AC50">
        <v>60</v>
      </c>
      <c r="AD50">
        <v>21.4</v>
      </c>
      <c r="AE50">
        <v>49.67</v>
      </c>
      <c r="AF50">
        <v>0.33</v>
      </c>
      <c r="AG50">
        <v>0.53</v>
      </c>
      <c r="AH50">
        <v>2.88</v>
      </c>
      <c r="AI50">
        <v>49.67</v>
      </c>
      <c r="AJ50">
        <v>0.55000000000000004</v>
      </c>
      <c r="AK50">
        <v>17.28</v>
      </c>
      <c r="AL50">
        <v>0.41</v>
      </c>
      <c r="AM50">
        <v>9.6</v>
      </c>
      <c r="AN50">
        <v>99.35</v>
      </c>
      <c r="AO50">
        <v>30</v>
      </c>
      <c r="AP50">
        <v>7.97</v>
      </c>
      <c r="AQ50">
        <v>187.6</v>
      </c>
      <c r="AR50">
        <v>80.400000000000006</v>
      </c>
      <c r="AS50">
        <v>0</v>
      </c>
    </row>
    <row r="51" spans="1:45">
      <c r="A51" t="s">
        <v>403</v>
      </c>
      <c r="G51" t="s">
        <v>93</v>
      </c>
      <c r="H51" s="115">
        <v>477.66999999999996</v>
      </c>
      <c r="I51" s="88">
        <v>80.930000000000007</v>
      </c>
      <c r="J51" s="88">
        <v>5.55</v>
      </c>
      <c r="K51" s="88">
        <v>0</v>
      </c>
      <c r="L51" s="88">
        <v>7.97</v>
      </c>
      <c r="M51" s="116">
        <v>0</v>
      </c>
      <c r="N51" s="115">
        <v>0</v>
      </c>
      <c r="O51" s="88">
        <v>90</v>
      </c>
      <c r="P51" s="88">
        <v>0</v>
      </c>
      <c r="Q51" s="88">
        <v>0</v>
      </c>
      <c r="R51" s="88">
        <v>0</v>
      </c>
      <c r="S51" s="116">
        <v>0</v>
      </c>
      <c r="W51">
        <v>0.33</v>
      </c>
      <c r="X51">
        <v>0.53</v>
      </c>
      <c r="Y51">
        <v>9.6</v>
      </c>
      <c r="Z51">
        <v>14.4</v>
      </c>
      <c r="AA51">
        <v>14.4</v>
      </c>
      <c r="AB51">
        <v>5.22</v>
      </c>
      <c r="AC51">
        <v>60</v>
      </c>
      <c r="AD51">
        <v>21.4</v>
      </c>
      <c r="AE51">
        <v>49.67</v>
      </c>
      <c r="AF51">
        <v>0.33</v>
      </c>
      <c r="AG51">
        <v>0.53</v>
      </c>
      <c r="AH51">
        <v>2.88</v>
      </c>
      <c r="AI51">
        <v>49.67</v>
      </c>
      <c r="AJ51">
        <v>0.55000000000000004</v>
      </c>
      <c r="AK51">
        <v>17.28</v>
      </c>
      <c r="AL51">
        <v>0.41</v>
      </c>
      <c r="AM51">
        <v>9.6</v>
      </c>
      <c r="AN51">
        <v>99.35</v>
      </c>
      <c r="AO51">
        <v>30</v>
      </c>
      <c r="AP51">
        <v>7.97</v>
      </c>
      <c r="AQ51">
        <v>187.6</v>
      </c>
      <c r="AR51">
        <v>80.400000000000006</v>
      </c>
      <c r="AS51">
        <v>0</v>
      </c>
    </row>
    <row r="52" spans="1:45">
      <c r="A52" t="s">
        <v>404</v>
      </c>
      <c r="G52" t="s">
        <v>94</v>
      </c>
      <c r="H52" s="115">
        <v>477.66999999999996</v>
      </c>
      <c r="I52" s="88">
        <v>80.930000000000007</v>
      </c>
      <c r="J52" s="88">
        <v>5.55</v>
      </c>
      <c r="K52" s="88">
        <v>0</v>
      </c>
      <c r="L52" s="88">
        <v>7.97</v>
      </c>
      <c r="M52" s="116">
        <v>0</v>
      </c>
      <c r="N52" s="115">
        <v>0</v>
      </c>
      <c r="O52" s="88">
        <v>90</v>
      </c>
      <c r="P52" s="88">
        <v>0</v>
      </c>
      <c r="Q52" s="88">
        <v>0</v>
      </c>
      <c r="R52" s="88">
        <v>0</v>
      </c>
      <c r="S52" s="116">
        <v>0</v>
      </c>
      <c r="W52">
        <v>0.33</v>
      </c>
      <c r="X52">
        <v>0.53</v>
      </c>
      <c r="Y52">
        <v>9.6</v>
      </c>
      <c r="Z52">
        <v>14.4</v>
      </c>
      <c r="AA52">
        <v>14.4</v>
      </c>
      <c r="AB52">
        <v>5.22</v>
      </c>
      <c r="AC52">
        <v>60</v>
      </c>
      <c r="AD52">
        <v>21.4</v>
      </c>
      <c r="AE52">
        <v>49.67</v>
      </c>
      <c r="AF52">
        <v>0.33</v>
      </c>
      <c r="AG52">
        <v>0.53</v>
      </c>
      <c r="AH52">
        <v>2.88</v>
      </c>
      <c r="AI52">
        <v>49.67</v>
      </c>
      <c r="AJ52">
        <v>0.55000000000000004</v>
      </c>
      <c r="AK52">
        <v>17.28</v>
      </c>
      <c r="AL52">
        <v>0.41</v>
      </c>
      <c r="AM52">
        <v>9.6</v>
      </c>
      <c r="AN52">
        <v>99.35</v>
      </c>
      <c r="AO52">
        <v>30</v>
      </c>
      <c r="AP52">
        <v>7.97</v>
      </c>
      <c r="AQ52">
        <v>187.6</v>
      </c>
      <c r="AR52">
        <v>80.400000000000006</v>
      </c>
      <c r="AS52">
        <v>0</v>
      </c>
    </row>
    <row r="53" spans="1:45">
      <c r="A53" t="s">
        <v>445</v>
      </c>
      <c r="G53" t="s">
        <v>95</v>
      </c>
      <c r="H53" s="115">
        <v>477.66999999999996</v>
      </c>
      <c r="I53" s="88">
        <v>80.930000000000007</v>
      </c>
      <c r="J53" s="88">
        <v>5.55</v>
      </c>
      <c r="K53" s="88">
        <v>0</v>
      </c>
      <c r="L53" s="88">
        <v>7.97</v>
      </c>
      <c r="M53" s="116">
        <v>0</v>
      </c>
      <c r="N53" s="115">
        <v>0</v>
      </c>
      <c r="O53" s="88">
        <v>90</v>
      </c>
      <c r="P53" s="88">
        <v>0</v>
      </c>
      <c r="Q53" s="88">
        <v>0</v>
      </c>
      <c r="R53" s="88">
        <v>0</v>
      </c>
      <c r="S53" s="116">
        <v>0</v>
      </c>
      <c r="W53">
        <v>0.33</v>
      </c>
      <c r="X53">
        <v>0.53</v>
      </c>
      <c r="Y53">
        <v>9.6</v>
      </c>
      <c r="Z53">
        <v>14.4</v>
      </c>
      <c r="AA53">
        <v>14.4</v>
      </c>
      <c r="AB53">
        <v>5.22</v>
      </c>
      <c r="AC53">
        <v>60</v>
      </c>
      <c r="AD53">
        <v>21.4</v>
      </c>
      <c r="AE53">
        <v>49.67</v>
      </c>
      <c r="AF53">
        <v>0.33</v>
      </c>
      <c r="AG53">
        <v>0.53</v>
      </c>
      <c r="AH53">
        <v>2.88</v>
      </c>
      <c r="AI53">
        <v>49.67</v>
      </c>
      <c r="AJ53">
        <v>0.55000000000000004</v>
      </c>
      <c r="AK53">
        <v>17.28</v>
      </c>
      <c r="AL53">
        <v>0.41</v>
      </c>
      <c r="AM53">
        <v>9.6</v>
      </c>
      <c r="AN53">
        <v>99.35</v>
      </c>
      <c r="AO53">
        <v>30</v>
      </c>
      <c r="AP53">
        <v>7.97</v>
      </c>
      <c r="AQ53">
        <v>187.6</v>
      </c>
      <c r="AR53">
        <v>80.400000000000006</v>
      </c>
      <c r="AS53">
        <v>0</v>
      </c>
    </row>
    <row r="54" spans="1:45">
      <c r="A54" t="s">
        <v>444</v>
      </c>
      <c r="G54" t="s">
        <v>96</v>
      </c>
      <c r="H54" s="115">
        <v>477.66999999999996</v>
      </c>
      <c r="I54" s="88">
        <v>80.930000000000007</v>
      </c>
      <c r="J54" s="88">
        <v>5.55</v>
      </c>
      <c r="K54" s="88">
        <v>0</v>
      </c>
      <c r="L54" s="88">
        <v>8.26</v>
      </c>
      <c r="M54" s="116">
        <v>0</v>
      </c>
      <c r="N54" s="115">
        <v>0</v>
      </c>
      <c r="O54" s="88">
        <v>90</v>
      </c>
      <c r="P54" s="88">
        <v>0</v>
      </c>
      <c r="Q54" s="88">
        <v>0</v>
      </c>
      <c r="R54" s="88">
        <v>0</v>
      </c>
      <c r="S54" s="116">
        <v>0</v>
      </c>
      <c r="W54">
        <v>0.33</v>
      </c>
      <c r="X54">
        <v>0.53</v>
      </c>
      <c r="Y54">
        <v>9.6</v>
      </c>
      <c r="Z54">
        <v>14.4</v>
      </c>
      <c r="AA54">
        <v>14.4</v>
      </c>
      <c r="AB54">
        <v>5.22</v>
      </c>
      <c r="AC54">
        <v>60</v>
      </c>
      <c r="AD54">
        <v>21.4</v>
      </c>
      <c r="AE54">
        <v>49.67</v>
      </c>
      <c r="AF54">
        <v>0.33</v>
      </c>
      <c r="AG54">
        <v>0.53</v>
      </c>
      <c r="AH54">
        <v>2.88</v>
      </c>
      <c r="AI54">
        <v>49.67</v>
      </c>
      <c r="AJ54">
        <v>0.55000000000000004</v>
      </c>
      <c r="AK54">
        <v>17.28</v>
      </c>
      <c r="AL54">
        <v>0.41</v>
      </c>
      <c r="AM54">
        <v>9.6</v>
      </c>
      <c r="AN54">
        <v>99.35</v>
      </c>
      <c r="AO54">
        <v>30</v>
      </c>
      <c r="AP54">
        <v>8.26</v>
      </c>
      <c r="AQ54">
        <v>187.6</v>
      </c>
      <c r="AR54">
        <v>80.400000000000006</v>
      </c>
      <c r="AS54">
        <v>0</v>
      </c>
    </row>
    <row r="55" spans="1:45">
      <c r="A55" t="s">
        <v>446</v>
      </c>
      <c r="G55" t="s">
        <v>97</v>
      </c>
      <c r="H55" s="115">
        <v>477.66999999999996</v>
      </c>
      <c r="I55" s="88">
        <v>80.930000000000007</v>
      </c>
      <c r="J55" s="88">
        <v>5.55</v>
      </c>
      <c r="K55" s="88">
        <v>0</v>
      </c>
      <c r="L55" s="88">
        <v>8.26</v>
      </c>
      <c r="M55" s="116">
        <v>0</v>
      </c>
      <c r="N55" s="115">
        <v>0</v>
      </c>
      <c r="O55" s="88">
        <v>90</v>
      </c>
      <c r="P55" s="88">
        <v>0</v>
      </c>
      <c r="Q55" s="88">
        <v>0</v>
      </c>
      <c r="R55" s="88">
        <v>0</v>
      </c>
      <c r="S55" s="116">
        <v>0</v>
      </c>
      <c r="W55">
        <v>0.33</v>
      </c>
      <c r="X55">
        <v>0.53</v>
      </c>
      <c r="Y55">
        <v>9.6</v>
      </c>
      <c r="Z55">
        <v>14.4</v>
      </c>
      <c r="AA55">
        <v>14.4</v>
      </c>
      <c r="AB55">
        <v>5.22</v>
      </c>
      <c r="AC55">
        <v>60</v>
      </c>
      <c r="AD55">
        <v>21.4</v>
      </c>
      <c r="AE55">
        <v>49.67</v>
      </c>
      <c r="AF55">
        <v>0.33</v>
      </c>
      <c r="AG55">
        <v>0.53</v>
      </c>
      <c r="AH55">
        <v>2.88</v>
      </c>
      <c r="AI55">
        <v>49.67</v>
      </c>
      <c r="AJ55">
        <v>0.55000000000000004</v>
      </c>
      <c r="AK55">
        <v>17.28</v>
      </c>
      <c r="AL55">
        <v>0.41</v>
      </c>
      <c r="AM55">
        <v>9.6</v>
      </c>
      <c r="AN55">
        <v>99.35</v>
      </c>
      <c r="AO55">
        <v>30</v>
      </c>
      <c r="AP55">
        <v>8.26</v>
      </c>
      <c r="AQ55">
        <v>187.6</v>
      </c>
      <c r="AR55">
        <v>80.400000000000006</v>
      </c>
      <c r="AS55">
        <v>0</v>
      </c>
    </row>
    <row r="56" spans="1:45">
      <c r="A56" t="s">
        <v>446</v>
      </c>
      <c r="G56" t="s">
        <v>98</v>
      </c>
      <c r="H56" s="115">
        <v>477.66999999999996</v>
      </c>
      <c r="I56" s="88">
        <v>80.930000000000007</v>
      </c>
      <c r="J56" s="88">
        <v>5.55</v>
      </c>
      <c r="K56" s="88">
        <v>0</v>
      </c>
      <c r="L56" s="88">
        <v>7.78</v>
      </c>
      <c r="M56" s="116">
        <v>0</v>
      </c>
      <c r="N56" s="115">
        <v>0</v>
      </c>
      <c r="O56" s="88">
        <v>90</v>
      </c>
      <c r="P56" s="88">
        <v>0</v>
      </c>
      <c r="Q56" s="88">
        <v>0</v>
      </c>
      <c r="R56" s="88">
        <v>0</v>
      </c>
      <c r="S56" s="116">
        <v>0</v>
      </c>
      <c r="W56">
        <v>0.33</v>
      </c>
      <c r="X56">
        <v>0.53</v>
      </c>
      <c r="Y56">
        <v>9.6</v>
      </c>
      <c r="Z56">
        <v>14.4</v>
      </c>
      <c r="AA56">
        <v>14.4</v>
      </c>
      <c r="AB56">
        <v>5.22</v>
      </c>
      <c r="AC56">
        <v>60</v>
      </c>
      <c r="AD56">
        <v>21.4</v>
      </c>
      <c r="AE56">
        <v>49.67</v>
      </c>
      <c r="AF56">
        <v>0.33</v>
      </c>
      <c r="AG56">
        <v>0.53</v>
      </c>
      <c r="AH56">
        <v>2.88</v>
      </c>
      <c r="AI56">
        <v>49.67</v>
      </c>
      <c r="AJ56">
        <v>0.55000000000000004</v>
      </c>
      <c r="AK56">
        <v>17.28</v>
      </c>
      <c r="AL56">
        <v>0.41</v>
      </c>
      <c r="AM56">
        <v>9.6</v>
      </c>
      <c r="AN56">
        <v>99.35</v>
      </c>
      <c r="AO56">
        <v>30</v>
      </c>
      <c r="AP56">
        <v>7.78</v>
      </c>
      <c r="AQ56">
        <v>187.6</v>
      </c>
      <c r="AR56">
        <v>80.400000000000006</v>
      </c>
      <c r="AS56">
        <v>0</v>
      </c>
    </row>
    <row r="57" spans="1:45">
      <c r="G57" t="s">
        <v>99</v>
      </c>
      <c r="H57" s="115">
        <v>477.66999999999996</v>
      </c>
      <c r="I57" s="88">
        <v>80.930000000000007</v>
      </c>
      <c r="J57" s="88">
        <v>5.55</v>
      </c>
      <c r="K57" s="88">
        <v>0</v>
      </c>
      <c r="L57" s="88">
        <v>7.49</v>
      </c>
      <c r="M57" s="116">
        <v>0</v>
      </c>
      <c r="N57" s="115">
        <v>0</v>
      </c>
      <c r="O57" s="88">
        <v>90</v>
      </c>
      <c r="P57" s="88">
        <v>0</v>
      </c>
      <c r="Q57" s="88">
        <v>0</v>
      </c>
      <c r="R57" s="88">
        <v>0</v>
      </c>
      <c r="S57" s="116">
        <v>0</v>
      </c>
      <c r="W57">
        <v>0.33</v>
      </c>
      <c r="X57">
        <v>0.53</v>
      </c>
      <c r="Y57">
        <v>9.6</v>
      </c>
      <c r="Z57">
        <v>14.4</v>
      </c>
      <c r="AA57">
        <v>14.4</v>
      </c>
      <c r="AB57">
        <v>5.22</v>
      </c>
      <c r="AC57">
        <v>60</v>
      </c>
      <c r="AD57">
        <v>21.4</v>
      </c>
      <c r="AE57">
        <v>49.67</v>
      </c>
      <c r="AF57">
        <v>0.33</v>
      </c>
      <c r="AG57">
        <v>0.53</v>
      </c>
      <c r="AH57">
        <v>2.88</v>
      </c>
      <c r="AI57">
        <v>49.67</v>
      </c>
      <c r="AJ57">
        <v>0.55000000000000004</v>
      </c>
      <c r="AK57">
        <v>17.28</v>
      </c>
      <c r="AL57">
        <v>0.41</v>
      </c>
      <c r="AM57">
        <v>9.6</v>
      </c>
      <c r="AN57">
        <v>99.35</v>
      </c>
      <c r="AO57">
        <v>30</v>
      </c>
      <c r="AP57">
        <v>7.49</v>
      </c>
      <c r="AQ57">
        <v>187.6</v>
      </c>
      <c r="AR57">
        <v>80.400000000000006</v>
      </c>
      <c r="AS57">
        <v>0</v>
      </c>
    </row>
    <row r="58" spans="1:45">
      <c r="G58" t="s">
        <v>100</v>
      </c>
      <c r="H58" s="115">
        <v>475.57</v>
      </c>
      <c r="I58" s="88">
        <v>80.03</v>
      </c>
      <c r="J58" s="88">
        <v>5.55</v>
      </c>
      <c r="K58" s="88">
        <v>0</v>
      </c>
      <c r="L58" s="88">
        <v>7.39</v>
      </c>
      <c r="M58" s="116">
        <v>0</v>
      </c>
      <c r="N58" s="115">
        <v>0</v>
      </c>
      <c r="O58" s="88">
        <v>90</v>
      </c>
      <c r="P58" s="88">
        <v>0</v>
      </c>
      <c r="Q58" s="88">
        <v>0</v>
      </c>
      <c r="R58" s="88">
        <v>0</v>
      </c>
      <c r="S58" s="116">
        <v>0</v>
      </c>
      <c r="W58">
        <v>0.33</v>
      </c>
      <c r="X58">
        <v>0.53</v>
      </c>
      <c r="Y58">
        <v>9.6</v>
      </c>
      <c r="Z58">
        <v>14.4</v>
      </c>
      <c r="AA58">
        <v>14.4</v>
      </c>
      <c r="AB58">
        <v>5.22</v>
      </c>
      <c r="AC58">
        <v>60</v>
      </c>
      <c r="AD58">
        <v>21.4</v>
      </c>
      <c r="AE58">
        <v>49.67</v>
      </c>
      <c r="AF58">
        <v>0.33</v>
      </c>
      <c r="AG58">
        <v>0.53</v>
      </c>
      <c r="AH58">
        <v>2.88</v>
      </c>
      <c r="AI58">
        <v>49.67</v>
      </c>
      <c r="AJ58">
        <v>0.55000000000000004</v>
      </c>
      <c r="AK58">
        <v>17.28</v>
      </c>
      <c r="AL58">
        <v>0.41</v>
      </c>
      <c r="AM58">
        <v>9.6</v>
      </c>
      <c r="AN58">
        <v>99.35</v>
      </c>
      <c r="AO58">
        <v>30</v>
      </c>
      <c r="AP58">
        <v>7.39</v>
      </c>
      <c r="AQ58">
        <v>185.5</v>
      </c>
      <c r="AR58">
        <v>79.5</v>
      </c>
      <c r="AS58">
        <v>0</v>
      </c>
    </row>
    <row r="59" spans="1:45">
      <c r="G59" t="s">
        <v>101</v>
      </c>
      <c r="H59" s="115">
        <v>474.16999999999996</v>
      </c>
      <c r="I59" s="88">
        <v>79.430000000000007</v>
      </c>
      <c r="J59" s="88">
        <v>5.55</v>
      </c>
      <c r="K59" s="88">
        <v>0</v>
      </c>
      <c r="L59" s="88">
        <v>7.3</v>
      </c>
      <c r="M59" s="116">
        <v>0</v>
      </c>
      <c r="N59" s="115">
        <v>0</v>
      </c>
      <c r="O59" s="88">
        <v>90</v>
      </c>
      <c r="P59" s="88">
        <v>0</v>
      </c>
      <c r="Q59" s="88">
        <v>0</v>
      </c>
      <c r="R59" s="88">
        <v>0</v>
      </c>
      <c r="S59" s="116">
        <v>0</v>
      </c>
      <c r="W59">
        <v>0.33</v>
      </c>
      <c r="X59">
        <v>0.53</v>
      </c>
      <c r="Y59">
        <v>9.6</v>
      </c>
      <c r="Z59">
        <v>14.4</v>
      </c>
      <c r="AA59">
        <v>14.4</v>
      </c>
      <c r="AB59">
        <v>5.22</v>
      </c>
      <c r="AC59">
        <v>60</v>
      </c>
      <c r="AD59">
        <v>21.4</v>
      </c>
      <c r="AE59">
        <v>49.67</v>
      </c>
      <c r="AF59">
        <v>0.33</v>
      </c>
      <c r="AG59">
        <v>0.53</v>
      </c>
      <c r="AH59">
        <v>2.88</v>
      </c>
      <c r="AI59">
        <v>49.67</v>
      </c>
      <c r="AJ59">
        <v>0.55000000000000004</v>
      </c>
      <c r="AK59">
        <v>17.28</v>
      </c>
      <c r="AL59">
        <v>0.41</v>
      </c>
      <c r="AM59">
        <v>9.6</v>
      </c>
      <c r="AN59">
        <v>99.35</v>
      </c>
      <c r="AO59">
        <v>30</v>
      </c>
      <c r="AP59">
        <v>7.3</v>
      </c>
      <c r="AQ59">
        <v>184.1</v>
      </c>
      <c r="AR59">
        <v>78.900000000000006</v>
      </c>
      <c r="AS59">
        <v>0</v>
      </c>
    </row>
    <row r="60" spans="1:45">
      <c r="G60" t="s">
        <v>102</v>
      </c>
      <c r="H60" s="115">
        <v>472.07</v>
      </c>
      <c r="I60" s="88">
        <v>78.53</v>
      </c>
      <c r="J60" s="88">
        <v>5.55</v>
      </c>
      <c r="K60" s="88">
        <v>0</v>
      </c>
      <c r="L60" s="88">
        <v>7.1</v>
      </c>
      <c r="M60" s="116">
        <v>0</v>
      </c>
      <c r="N60" s="115">
        <v>0</v>
      </c>
      <c r="O60" s="88">
        <v>90</v>
      </c>
      <c r="P60" s="88">
        <v>0</v>
      </c>
      <c r="Q60" s="88">
        <v>0</v>
      </c>
      <c r="R60" s="88">
        <v>0</v>
      </c>
      <c r="S60" s="116">
        <v>0</v>
      </c>
      <c r="W60">
        <v>0.33</v>
      </c>
      <c r="X60">
        <v>0.53</v>
      </c>
      <c r="Y60">
        <v>9.6</v>
      </c>
      <c r="Z60">
        <v>14.4</v>
      </c>
      <c r="AA60">
        <v>14.4</v>
      </c>
      <c r="AB60">
        <v>5.22</v>
      </c>
      <c r="AC60">
        <v>60</v>
      </c>
      <c r="AD60">
        <v>21.4</v>
      </c>
      <c r="AE60">
        <v>49.67</v>
      </c>
      <c r="AF60">
        <v>0.33</v>
      </c>
      <c r="AG60">
        <v>0.53</v>
      </c>
      <c r="AH60">
        <v>2.88</v>
      </c>
      <c r="AI60">
        <v>49.67</v>
      </c>
      <c r="AJ60">
        <v>0.55000000000000004</v>
      </c>
      <c r="AK60">
        <v>17.28</v>
      </c>
      <c r="AL60">
        <v>0.41</v>
      </c>
      <c r="AM60">
        <v>9.6</v>
      </c>
      <c r="AN60">
        <v>99.35</v>
      </c>
      <c r="AO60">
        <v>30</v>
      </c>
      <c r="AP60">
        <v>7.1</v>
      </c>
      <c r="AQ60">
        <v>182</v>
      </c>
      <c r="AR60">
        <v>78</v>
      </c>
      <c r="AS60">
        <v>0</v>
      </c>
    </row>
    <row r="61" spans="1:45">
      <c r="G61" t="s">
        <v>103</v>
      </c>
      <c r="H61" s="115">
        <v>468.57</v>
      </c>
      <c r="I61" s="88">
        <v>77.03</v>
      </c>
      <c r="J61" s="88">
        <v>5.55</v>
      </c>
      <c r="K61" s="88">
        <v>0</v>
      </c>
      <c r="L61" s="88">
        <v>7.01</v>
      </c>
      <c r="M61" s="116">
        <v>0</v>
      </c>
      <c r="N61" s="115">
        <v>0</v>
      </c>
      <c r="O61" s="88">
        <v>90</v>
      </c>
      <c r="P61" s="88">
        <v>0</v>
      </c>
      <c r="Q61" s="88">
        <v>0</v>
      </c>
      <c r="R61" s="88">
        <v>0</v>
      </c>
      <c r="S61" s="116">
        <v>0</v>
      </c>
      <c r="W61">
        <v>0.33</v>
      </c>
      <c r="X61">
        <v>0.53</v>
      </c>
      <c r="Y61">
        <v>9.6</v>
      </c>
      <c r="Z61">
        <v>14.4</v>
      </c>
      <c r="AA61">
        <v>14.4</v>
      </c>
      <c r="AB61">
        <v>5.22</v>
      </c>
      <c r="AC61">
        <v>60</v>
      </c>
      <c r="AD61">
        <v>21.4</v>
      </c>
      <c r="AE61">
        <v>49.67</v>
      </c>
      <c r="AF61">
        <v>0.33</v>
      </c>
      <c r="AG61">
        <v>0.53</v>
      </c>
      <c r="AH61">
        <v>2.88</v>
      </c>
      <c r="AI61">
        <v>49.67</v>
      </c>
      <c r="AJ61">
        <v>0.55000000000000004</v>
      </c>
      <c r="AK61">
        <v>17.28</v>
      </c>
      <c r="AL61">
        <v>0.41</v>
      </c>
      <c r="AM61">
        <v>9.6</v>
      </c>
      <c r="AN61">
        <v>99.35</v>
      </c>
      <c r="AO61">
        <v>30</v>
      </c>
      <c r="AP61">
        <v>7.01</v>
      </c>
      <c r="AQ61">
        <v>178.5</v>
      </c>
      <c r="AR61">
        <v>76.5</v>
      </c>
      <c r="AS61">
        <v>0</v>
      </c>
    </row>
    <row r="62" spans="1:45">
      <c r="G62" t="s">
        <v>104</v>
      </c>
      <c r="H62" s="115">
        <v>460.87</v>
      </c>
      <c r="I62" s="88">
        <v>73.73</v>
      </c>
      <c r="J62" s="88">
        <v>5.55</v>
      </c>
      <c r="K62" s="88">
        <v>0</v>
      </c>
      <c r="L62" s="88">
        <v>6.91</v>
      </c>
      <c r="M62" s="116">
        <v>0</v>
      </c>
      <c r="N62" s="115">
        <v>0</v>
      </c>
      <c r="O62" s="88">
        <v>90</v>
      </c>
      <c r="P62" s="88">
        <v>0</v>
      </c>
      <c r="Q62" s="88">
        <v>0</v>
      </c>
      <c r="R62" s="88">
        <v>0</v>
      </c>
      <c r="S62" s="116">
        <v>0</v>
      </c>
      <c r="W62">
        <v>0.33</v>
      </c>
      <c r="X62">
        <v>0.53</v>
      </c>
      <c r="Y62">
        <v>9.6</v>
      </c>
      <c r="Z62">
        <v>14.4</v>
      </c>
      <c r="AA62">
        <v>14.4</v>
      </c>
      <c r="AB62">
        <v>5.22</v>
      </c>
      <c r="AC62">
        <v>60</v>
      </c>
      <c r="AD62">
        <v>21.4</v>
      </c>
      <c r="AE62">
        <v>49.67</v>
      </c>
      <c r="AF62">
        <v>0.33</v>
      </c>
      <c r="AG62">
        <v>0.53</v>
      </c>
      <c r="AH62">
        <v>2.88</v>
      </c>
      <c r="AI62">
        <v>49.67</v>
      </c>
      <c r="AJ62">
        <v>0.55000000000000004</v>
      </c>
      <c r="AK62">
        <v>17.28</v>
      </c>
      <c r="AL62">
        <v>0.41</v>
      </c>
      <c r="AM62">
        <v>9.6</v>
      </c>
      <c r="AN62">
        <v>99.35</v>
      </c>
      <c r="AO62">
        <v>30</v>
      </c>
      <c r="AP62">
        <v>6.91</v>
      </c>
      <c r="AQ62">
        <v>170.8</v>
      </c>
      <c r="AR62">
        <v>73.2</v>
      </c>
      <c r="AS62">
        <v>0</v>
      </c>
    </row>
    <row r="63" spans="1:45">
      <c r="G63" t="s">
        <v>105</v>
      </c>
      <c r="H63" s="115">
        <v>456.93</v>
      </c>
      <c r="I63" s="88">
        <v>70.73</v>
      </c>
      <c r="J63" s="88">
        <v>5.55</v>
      </c>
      <c r="K63" s="88">
        <v>0</v>
      </c>
      <c r="L63" s="88">
        <v>6.91</v>
      </c>
      <c r="M63" s="116">
        <v>0</v>
      </c>
      <c r="N63" s="115">
        <v>0</v>
      </c>
      <c r="O63" s="88">
        <v>90</v>
      </c>
      <c r="P63" s="88">
        <v>0</v>
      </c>
      <c r="Q63" s="88">
        <v>0</v>
      </c>
      <c r="R63" s="88">
        <v>0</v>
      </c>
      <c r="S63" s="116">
        <v>0</v>
      </c>
      <c r="W63">
        <v>0.33</v>
      </c>
      <c r="X63">
        <v>0.53</v>
      </c>
      <c r="Y63">
        <v>9.6</v>
      </c>
      <c r="Z63">
        <v>14.4</v>
      </c>
      <c r="AA63">
        <v>14.4</v>
      </c>
      <c r="AB63">
        <v>5.22</v>
      </c>
      <c r="AC63">
        <v>60</v>
      </c>
      <c r="AD63">
        <v>24.46</v>
      </c>
      <c r="AE63">
        <v>49.67</v>
      </c>
      <c r="AF63">
        <v>0.33</v>
      </c>
      <c r="AG63">
        <v>0.53</v>
      </c>
      <c r="AH63">
        <v>2.88</v>
      </c>
      <c r="AI63">
        <v>49.67</v>
      </c>
      <c r="AJ63">
        <v>0.55000000000000004</v>
      </c>
      <c r="AK63">
        <v>17.28</v>
      </c>
      <c r="AL63">
        <v>0.41</v>
      </c>
      <c r="AM63">
        <v>9.6</v>
      </c>
      <c r="AN63">
        <v>99.35</v>
      </c>
      <c r="AO63">
        <v>30</v>
      </c>
      <c r="AP63">
        <v>6.91</v>
      </c>
      <c r="AQ63">
        <v>163.80000000000001</v>
      </c>
      <c r="AR63">
        <v>70.2</v>
      </c>
      <c r="AS63">
        <v>0</v>
      </c>
    </row>
    <row r="64" spans="1:45">
      <c r="G64" t="s">
        <v>106</v>
      </c>
      <c r="H64" s="115">
        <v>448.53</v>
      </c>
      <c r="I64" s="88">
        <v>67.13</v>
      </c>
      <c r="J64" s="88">
        <v>5.55</v>
      </c>
      <c r="K64" s="88">
        <v>0</v>
      </c>
      <c r="L64" s="88">
        <v>6.91</v>
      </c>
      <c r="M64" s="116">
        <v>0</v>
      </c>
      <c r="N64" s="115">
        <v>0</v>
      </c>
      <c r="O64" s="88">
        <v>90</v>
      </c>
      <c r="P64" s="88">
        <v>0</v>
      </c>
      <c r="Q64" s="88">
        <v>0</v>
      </c>
      <c r="R64" s="88">
        <v>0</v>
      </c>
      <c r="S64" s="116">
        <v>0</v>
      </c>
      <c r="W64">
        <v>0.33</v>
      </c>
      <c r="X64">
        <v>0.53</v>
      </c>
      <c r="Y64">
        <v>9.6</v>
      </c>
      <c r="Z64">
        <v>14.4</v>
      </c>
      <c r="AA64">
        <v>14.4</v>
      </c>
      <c r="AB64">
        <v>5.22</v>
      </c>
      <c r="AC64">
        <v>60</v>
      </c>
      <c r="AD64">
        <v>24.46</v>
      </c>
      <c r="AE64">
        <v>49.67</v>
      </c>
      <c r="AF64">
        <v>0.33</v>
      </c>
      <c r="AG64">
        <v>0.53</v>
      </c>
      <c r="AH64">
        <v>2.88</v>
      </c>
      <c r="AI64">
        <v>49.67</v>
      </c>
      <c r="AJ64">
        <v>0.55000000000000004</v>
      </c>
      <c r="AK64">
        <v>17.28</v>
      </c>
      <c r="AL64">
        <v>0.41</v>
      </c>
      <c r="AM64">
        <v>9.6</v>
      </c>
      <c r="AN64">
        <v>99.35</v>
      </c>
      <c r="AO64">
        <v>30</v>
      </c>
      <c r="AP64">
        <v>6.91</v>
      </c>
      <c r="AQ64">
        <v>155.4</v>
      </c>
      <c r="AR64">
        <v>66.599999999999994</v>
      </c>
      <c r="AS64">
        <v>0</v>
      </c>
    </row>
    <row r="65" spans="7:45">
      <c r="G65" t="s">
        <v>107</v>
      </c>
      <c r="H65" s="115">
        <v>436.63</v>
      </c>
      <c r="I65" s="88">
        <v>62.03</v>
      </c>
      <c r="J65" s="88">
        <v>5.55</v>
      </c>
      <c r="K65" s="88">
        <v>0</v>
      </c>
      <c r="L65" s="88">
        <v>6.82</v>
      </c>
      <c r="M65" s="116">
        <v>0</v>
      </c>
      <c r="N65" s="115">
        <v>0</v>
      </c>
      <c r="O65" s="88">
        <v>90</v>
      </c>
      <c r="P65" s="88">
        <v>0</v>
      </c>
      <c r="Q65" s="88">
        <v>0</v>
      </c>
      <c r="R65" s="88">
        <v>0</v>
      </c>
      <c r="S65" s="116">
        <v>0</v>
      </c>
      <c r="W65">
        <v>0.33</v>
      </c>
      <c r="X65">
        <v>0.53</v>
      </c>
      <c r="Y65">
        <v>9.6</v>
      </c>
      <c r="Z65">
        <v>14.4</v>
      </c>
      <c r="AA65">
        <v>14.4</v>
      </c>
      <c r="AB65">
        <v>5.22</v>
      </c>
      <c r="AC65">
        <v>60</v>
      </c>
      <c r="AD65">
        <v>24.46</v>
      </c>
      <c r="AE65">
        <v>49.67</v>
      </c>
      <c r="AF65">
        <v>0.33</v>
      </c>
      <c r="AG65">
        <v>0.53</v>
      </c>
      <c r="AH65">
        <v>2.88</v>
      </c>
      <c r="AI65">
        <v>49.67</v>
      </c>
      <c r="AJ65">
        <v>0.55000000000000004</v>
      </c>
      <c r="AK65">
        <v>17.28</v>
      </c>
      <c r="AL65">
        <v>0.41</v>
      </c>
      <c r="AM65">
        <v>9.6</v>
      </c>
      <c r="AN65">
        <v>99.35</v>
      </c>
      <c r="AO65">
        <v>30</v>
      </c>
      <c r="AP65">
        <v>6.82</v>
      </c>
      <c r="AQ65">
        <v>143.5</v>
      </c>
      <c r="AR65">
        <v>61.5</v>
      </c>
      <c r="AS65">
        <v>0</v>
      </c>
    </row>
    <row r="66" spans="7:45">
      <c r="G66" t="s">
        <v>108</v>
      </c>
      <c r="H66" s="115">
        <v>426.13</v>
      </c>
      <c r="I66" s="88">
        <v>57.53</v>
      </c>
      <c r="J66" s="88">
        <v>5.55</v>
      </c>
      <c r="K66" s="88">
        <v>0</v>
      </c>
      <c r="L66" s="88">
        <v>6.05</v>
      </c>
      <c r="M66" s="116">
        <v>0</v>
      </c>
      <c r="N66" s="115">
        <v>0</v>
      </c>
      <c r="O66" s="88">
        <v>90</v>
      </c>
      <c r="P66" s="88">
        <v>0</v>
      </c>
      <c r="Q66" s="88">
        <v>0</v>
      </c>
      <c r="R66" s="88">
        <v>0</v>
      </c>
      <c r="S66" s="116">
        <v>0</v>
      </c>
      <c r="W66">
        <v>0.33</v>
      </c>
      <c r="X66">
        <v>0.53</v>
      </c>
      <c r="Y66">
        <v>9.6</v>
      </c>
      <c r="Z66">
        <v>14.4</v>
      </c>
      <c r="AA66">
        <v>14.4</v>
      </c>
      <c r="AB66">
        <v>5.22</v>
      </c>
      <c r="AC66">
        <v>60</v>
      </c>
      <c r="AD66">
        <v>24.46</v>
      </c>
      <c r="AE66">
        <v>49.67</v>
      </c>
      <c r="AF66">
        <v>0.33</v>
      </c>
      <c r="AG66">
        <v>0.53</v>
      </c>
      <c r="AH66">
        <v>2.88</v>
      </c>
      <c r="AI66">
        <v>49.67</v>
      </c>
      <c r="AJ66">
        <v>0.55000000000000004</v>
      </c>
      <c r="AK66">
        <v>17.28</v>
      </c>
      <c r="AL66">
        <v>0.41</v>
      </c>
      <c r="AM66">
        <v>9.6</v>
      </c>
      <c r="AN66">
        <v>99.35</v>
      </c>
      <c r="AO66">
        <v>30</v>
      </c>
      <c r="AP66">
        <v>6.05</v>
      </c>
      <c r="AQ66">
        <v>133</v>
      </c>
      <c r="AR66">
        <v>57</v>
      </c>
      <c r="AS66">
        <v>0</v>
      </c>
    </row>
    <row r="67" spans="7:45">
      <c r="G67" t="s">
        <v>109</v>
      </c>
      <c r="H67" s="115">
        <v>414.23</v>
      </c>
      <c r="I67" s="88">
        <v>52.43</v>
      </c>
      <c r="J67" s="88">
        <v>5.65</v>
      </c>
      <c r="K67" s="88">
        <v>0</v>
      </c>
      <c r="L67" s="88">
        <v>5.66</v>
      </c>
      <c r="M67" s="116">
        <v>0</v>
      </c>
      <c r="N67" s="115">
        <v>0</v>
      </c>
      <c r="O67" s="88">
        <v>60</v>
      </c>
      <c r="P67" s="88">
        <v>0</v>
      </c>
      <c r="Q67" s="88">
        <v>0</v>
      </c>
      <c r="R67" s="88">
        <v>0</v>
      </c>
      <c r="S67" s="116">
        <v>0</v>
      </c>
      <c r="W67">
        <v>0.33</v>
      </c>
      <c r="X67">
        <v>0.53</v>
      </c>
      <c r="Y67">
        <v>9.6</v>
      </c>
      <c r="Z67">
        <v>14.4</v>
      </c>
      <c r="AA67">
        <v>14.4</v>
      </c>
      <c r="AB67">
        <v>5.32</v>
      </c>
      <c r="AC67">
        <v>60</v>
      </c>
      <c r="AD67">
        <v>24.46</v>
      </c>
      <c r="AE67">
        <v>49.67</v>
      </c>
      <c r="AF67">
        <v>0.33</v>
      </c>
      <c r="AG67">
        <v>0.53</v>
      </c>
      <c r="AH67">
        <v>2.88</v>
      </c>
      <c r="AI67">
        <v>49.67</v>
      </c>
      <c r="AJ67">
        <v>0.55000000000000004</v>
      </c>
      <c r="AK67">
        <v>17.28</v>
      </c>
      <c r="AL67">
        <v>0.41</v>
      </c>
      <c r="AM67">
        <v>9.6</v>
      </c>
      <c r="AN67">
        <v>99.35</v>
      </c>
      <c r="AO67">
        <v>0</v>
      </c>
      <c r="AP67">
        <v>5.66</v>
      </c>
      <c r="AQ67">
        <v>121.1</v>
      </c>
      <c r="AR67">
        <v>51.9</v>
      </c>
      <c r="AS67">
        <v>0</v>
      </c>
    </row>
    <row r="68" spans="7:45">
      <c r="G68" t="s">
        <v>110</v>
      </c>
      <c r="H68" s="115">
        <v>403.73</v>
      </c>
      <c r="I68" s="88">
        <v>47.93</v>
      </c>
      <c r="J68" s="88">
        <v>5.65</v>
      </c>
      <c r="K68" s="88">
        <v>0</v>
      </c>
      <c r="L68" s="88">
        <v>4.9000000000000004</v>
      </c>
      <c r="M68" s="116">
        <v>0</v>
      </c>
      <c r="N68" s="115">
        <v>0</v>
      </c>
      <c r="O68" s="88">
        <v>60</v>
      </c>
      <c r="P68" s="88">
        <v>0</v>
      </c>
      <c r="Q68" s="88">
        <v>0</v>
      </c>
      <c r="R68" s="88">
        <v>0</v>
      </c>
      <c r="S68" s="116">
        <v>0</v>
      </c>
      <c r="W68">
        <v>0.33</v>
      </c>
      <c r="X68">
        <v>0.53</v>
      </c>
      <c r="Y68">
        <v>9.6</v>
      </c>
      <c r="Z68">
        <v>14.4</v>
      </c>
      <c r="AA68">
        <v>14.4</v>
      </c>
      <c r="AB68">
        <v>5.32</v>
      </c>
      <c r="AC68">
        <v>60</v>
      </c>
      <c r="AD68">
        <v>24.46</v>
      </c>
      <c r="AE68">
        <v>49.67</v>
      </c>
      <c r="AF68">
        <v>0.33</v>
      </c>
      <c r="AG68">
        <v>0.53</v>
      </c>
      <c r="AH68">
        <v>2.88</v>
      </c>
      <c r="AI68">
        <v>49.67</v>
      </c>
      <c r="AJ68">
        <v>0.55000000000000004</v>
      </c>
      <c r="AK68">
        <v>17.28</v>
      </c>
      <c r="AL68">
        <v>0.41</v>
      </c>
      <c r="AM68">
        <v>9.6</v>
      </c>
      <c r="AN68">
        <v>99.35</v>
      </c>
      <c r="AO68">
        <v>0</v>
      </c>
      <c r="AP68">
        <v>4.9000000000000004</v>
      </c>
      <c r="AQ68">
        <v>110.6</v>
      </c>
      <c r="AR68">
        <v>47.4</v>
      </c>
      <c r="AS68">
        <v>0</v>
      </c>
    </row>
    <row r="69" spans="7:45">
      <c r="G69" t="s">
        <v>111</v>
      </c>
      <c r="H69" s="115">
        <v>387.63</v>
      </c>
      <c r="I69" s="88">
        <v>41.03</v>
      </c>
      <c r="J69" s="88">
        <v>5.65</v>
      </c>
      <c r="K69" s="88">
        <v>0</v>
      </c>
      <c r="L69" s="88">
        <v>4.32</v>
      </c>
      <c r="M69" s="116">
        <v>0</v>
      </c>
      <c r="N69" s="115">
        <v>0</v>
      </c>
      <c r="O69" s="88">
        <v>60</v>
      </c>
      <c r="P69" s="88">
        <v>0</v>
      </c>
      <c r="Q69" s="88">
        <v>0</v>
      </c>
      <c r="R69" s="88">
        <v>0</v>
      </c>
      <c r="S69" s="116">
        <v>0</v>
      </c>
      <c r="W69">
        <v>0.33</v>
      </c>
      <c r="X69">
        <v>0.53</v>
      </c>
      <c r="Y69">
        <v>9.6</v>
      </c>
      <c r="Z69">
        <v>14.4</v>
      </c>
      <c r="AA69">
        <v>14.4</v>
      </c>
      <c r="AB69">
        <v>5.32</v>
      </c>
      <c r="AC69">
        <v>60</v>
      </c>
      <c r="AD69">
        <v>24.46</v>
      </c>
      <c r="AE69">
        <v>49.67</v>
      </c>
      <c r="AF69">
        <v>0.33</v>
      </c>
      <c r="AG69">
        <v>0.53</v>
      </c>
      <c r="AH69">
        <v>2.88</v>
      </c>
      <c r="AI69">
        <v>49.67</v>
      </c>
      <c r="AJ69">
        <v>0.55000000000000004</v>
      </c>
      <c r="AK69">
        <v>17.28</v>
      </c>
      <c r="AL69">
        <v>0.41</v>
      </c>
      <c r="AM69">
        <v>9.6</v>
      </c>
      <c r="AN69">
        <v>99.35</v>
      </c>
      <c r="AO69">
        <v>0</v>
      </c>
      <c r="AP69">
        <v>4.32</v>
      </c>
      <c r="AQ69">
        <v>94.5</v>
      </c>
      <c r="AR69">
        <v>40.5</v>
      </c>
      <c r="AS69">
        <v>0</v>
      </c>
    </row>
    <row r="70" spans="7:45">
      <c r="G70" t="s">
        <v>112</v>
      </c>
      <c r="H70" s="115">
        <v>377.13</v>
      </c>
      <c r="I70" s="88">
        <v>36.53</v>
      </c>
      <c r="J70" s="88">
        <v>5.65</v>
      </c>
      <c r="K70" s="88">
        <v>0</v>
      </c>
      <c r="L70" s="88">
        <v>3.46</v>
      </c>
      <c r="M70" s="116">
        <v>0</v>
      </c>
      <c r="N70" s="115">
        <v>0</v>
      </c>
      <c r="O70" s="88">
        <v>60</v>
      </c>
      <c r="P70" s="88">
        <v>0</v>
      </c>
      <c r="Q70" s="88">
        <v>0</v>
      </c>
      <c r="R70" s="88">
        <v>0</v>
      </c>
      <c r="S70" s="116">
        <v>0</v>
      </c>
      <c r="W70">
        <v>0.33</v>
      </c>
      <c r="X70">
        <v>0.53</v>
      </c>
      <c r="Y70">
        <v>9.6</v>
      </c>
      <c r="Z70">
        <v>14.4</v>
      </c>
      <c r="AA70">
        <v>14.4</v>
      </c>
      <c r="AB70">
        <v>5.32</v>
      </c>
      <c r="AC70">
        <v>60</v>
      </c>
      <c r="AD70">
        <v>24.46</v>
      </c>
      <c r="AE70">
        <v>49.67</v>
      </c>
      <c r="AF70">
        <v>0.33</v>
      </c>
      <c r="AG70">
        <v>0.53</v>
      </c>
      <c r="AH70">
        <v>2.88</v>
      </c>
      <c r="AI70">
        <v>49.67</v>
      </c>
      <c r="AJ70">
        <v>0.55000000000000004</v>
      </c>
      <c r="AK70">
        <v>17.28</v>
      </c>
      <c r="AL70">
        <v>0.41</v>
      </c>
      <c r="AM70">
        <v>9.6</v>
      </c>
      <c r="AN70">
        <v>99.35</v>
      </c>
      <c r="AO70">
        <v>0</v>
      </c>
      <c r="AP70">
        <v>3.46</v>
      </c>
      <c r="AQ70">
        <v>84</v>
      </c>
      <c r="AR70">
        <v>36</v>
      </c>
      <c r="AS70">
        <v>0</v>
      </c>
    </row>
    <row r="71" spans="7:45">
      <c r="G71" t="s">
        <v>113</v>
      </c>
      <c r="H71" s="115">
        <v>365.15999999999997</v>
      </c>
      <c r="I71" s="88">
        <v>30.53</v>
      </c>
      <c r="J71" s="88">
        <v>5.73</v>
      </c>
      <c r="K71" s="88">
        <v>0</v>
      </c>
      <c r="L71" s="88">
        <v>2.59</v>
      </c>
      <c r="M71" s="116">
        <v>0</v>
      </c>
      <c r="N71" s="115">
        <v>0</v>
      </c>
      <c r="O71" s="88">
        <v>60</v>
      </c>
      <c r="P71" s="88">
        <v>0</v>
      </c>
      <c r="Q71" s="88">
        <v>0</v>
      </c>
      <c r="R71" s="88">
        <v>0</v>
      </c>
      <c r="S71" s="116">
        <v>0</v>
      </c>
      <c r="W71">
        <v>0.33</v>
      </c>
      <c r="X71">
        <v>0.53</v>
      </c>
      <c r="Y71">
        <v>9.6</v>
      </c>
      <c r="Z71">
        <v>14.4</v>
      </c>
      <c r="AA71">
        <v>14.4</v>
      </c>
      <c r="AB71">
        <v>5.4</v>
      </c>
      <c r="AC71">
        <v>60</v>
      </c>
      <c r="AD71">
        <v>26.49</v>
      </c>
      <c r="AE71">
        <v>49.67</v>
      </c>
      <c r="AF71">
        <v>0.33</v>
      </c>
      <c r="AG71">
        <v>0.53</v>
      </c>
      <c r="AH71">
        <v>2.88</v>
      </c>
      <c r="AI71">
        <v>49.67</v>
      </c>
      <c r="AJ71">
        <v>0.55000000000000004</v>
      </c>
      <c r="AK71">
        <v>17.28</v>
      </c>
      <c r="AL71">
        <v>0.41</v>
      </c>
      <c r="AM71">
        <v>9.6</v>
      </c>
      <c r="AN71">
        <v>99.35</v>
      </c>
      <c r="AO71">
        <v>0</v>
      </c>
      <c r="AP71">
        <v>2.59</v>
      </c>
      <c r="AQ71">
        <v>70</v>
      </c>
      <c r="AR71">
        <v>30</v>
      </c>
      <c r="AS71">
        <v>0</v>
      </c>
    </row>
    <row r="72" spans="7:45">
      <c r="G72" t="s">
        <v>114</v>
      </c>
      <c r="H72" s="115">
        <v>351.15999999999997</v>
      </c>
      <c r="I72" s="88">
        <v>24.53</v>
      </c>
      <c r="J72" s="88">
        <v>5.73</v>
      </c>
      <c r="K72" s="88">
        <v>0</v>
      </c>
      <c r="L72" s="88">
        <v>1.63</v>
      </c>
      <c r="M72" s="116">
        <v>0</v>
      </c>
      <c r="N72" s="115">
        <v>0</v>
      </c>
      <c r="O72" s="88">
        <v>60</v>
      </c>
      <c r="P72" s="88">
        <v>0</v>
      </c>
      <c r="Q72" s="88">
        <v>0</v>
      </c>
      <c r="R72" s="88">
        <v>0</v>
      </c>
      <c r="S72" s="116">
        <v>0</v>
      </c>
      <c r="W72">
        <v>0.33</v>
      </c>
      <c r="X72">
        <v>0.53</v>
      </c>
      <c r="Y72">
        <v>9.6</v>
      </c>
      <c r="Z72">
        <v>14.4</v>
      </c>
      <c r="AA72">
        <v>14.4</v>
      </c>
      <c r="AB72">
        <v>5.4</v>
      </c>
      <c r="AC72">
        <v>60</v>
      </c>
      <c r="AD72">
        <v>26.49</v>
      </c>
      <c r="AE72">
        <v>49.67</v>
      </c>
      <c r="AF72">
        <v>0.33</v>
      </c>
      <c r="AG72">
        <v>0.53</v>
      </c>
      <c r="AH72">
        <v>2.88</v>
      </c>
      <c r="AI72">
        <v>49.67</v>
      </c>
      <c r="AJ72">
        <v>0.55000000000000004</v>
      </c>
      <c r="AK72">
        <v>17.28</v>
      </c>
      <c r="AL72">
        <v>0.41</v>
      </c>
      <c r="AM72">
        <v>9.6</v>
      </c>
      <c r="AN72">
        <v>99.35</v>
      </c>
      <c r="AO72">
        <v>0</v>
      </c>
      <c r="AP72">
        <v>1.63</v>
      </c>
      <c r="AQ72">
        <v>56</v>
      </c>
      <c r="AR72">
        <v>24</v>
      </c>
      <c r="AS72">
        <v>0</v>
      </c>
    </row>
    <row r="73" spans="7:45">
      <c r="G73" t="s">
        <v>115</v>
      </c>
      <c r="H73" s="115">
        <v>333.65999999999997</v>
      </c>
      <c r="I73" s="88">
        <v>17.03</v>
      </c>
      <c r="J73" s="88">
        <v>5.73</v>
      </c>
      <c r="K73" s="88">
        <v>0</v>
      </c>
      <c r="L73" s="88">
        <v>0.86</v>
      </c>
      <c r="M73" s="116">
        <v>0</v>
      </c>
      <c r="N73" s="115">
        <v>0</v>
      </c>
      <c r="O73" s="88">
        <v>60</v>
      </c>
      <c r="P73" s="88">
        <v>0</v>
      </c>
      <c r="Q73" s="88">
        <v>0</v>
      </c>
      <c r="R73" s="88">
        <v>0</v>
      </c>
      <c r="S73" s="116">
        <v>0</v>
      </c>
      <c r="W73">
        <v>0.33</v>
      </c>
      <c r="X73">
        <v>0.53</v>
      </c>
      <c r="Y73">
        <v>9.6</v>
      </c>
      <c r="Z73">
        <v>14.4</v>
      </c>
      <c r="AA73">
        <v>14.4</v>
      </c>
      <c r="AB73">
        <v>5.4</v>
      </c>
      <c r="AC73">
        <v>60</v>
      </c>
      <c r="AD73">
        <v>26.49</v>
      </c>
      <c r="AE73">
        <v>49.67</v>
      </c>
      <c r="AF73">
        <v>0.33</v>
      </c>
      <c r="AG73">
        <v>0.53</v>
      </c>
      <c r="AH73">
        <v>2.88</v>
      </c>
      <c r="AI73">
        <v>49.67</v>
      </c>
      <c r="AJ73">
        <v>0.55000000000000004</v>
      </c>
      <c r="AK73">
        <v>17.28</v>
      </c>
      <c r="AL73">
        <v>0.41</v>
      </c>
      <c r="AM73">
        <v>9.6</v>
      </c>
      <c r="AN73">
        <v>99.35</v>
      </c>
      <c r="AO73">
        <v>0</v>
      </c>
      <c r="AP73">
        <v>0.86</v>
      </c>
      <c r="AQ73">
        <v>38.5</v>
      </c>
      <c r="AR73">
        <v>16.5</v>
      </c>
      <c r="AS73">
        <v>0</v>
      </c>
    </row>
    <row r="74" spans="7:45">
      <c r="G74" t="s">
        <v>116</v>
      </c>
      <c r="H74" s="115">
        <v>323.15999999999997</v>
      </c>
      <c r="I74" s="88">
        <v>12.53</v>
      </c>
      <c r="J74" s="88">
        <v>5.73</v>
      </c>
      <c r="K74" s="88">
        <v>0</v>
      </c>
      <c r="L74" s="88">
        <v>0.21</v>
      </c>
      <c r="M74" s="116">
        <v>0</v>
      </c>
      <c r="N74" s="115">
        <v>0</v>
      </c>
      <c r="O74" s="88">
        <v>60</v>
      </c>
      <c r="P74" s="88">
        <v>0</v>
      </c>
      <c r="Q74" s="88">
        <v>0</v>
      </c>
      <c r="R74" s="88">
        <v>0</v>
      </c>
      <c r="S74" s="116">
        <v>0</v>
      </c>
      <c r="W74">
        <v>0.33</v>
      </c>
      <c r="X74">
        <v>0.53</v>
      </c>
      <c r="Y74">
        <v>9.6</v>
      </c>
      <c r="Z74">
        <v>14.4</v>
      </c>
      <c r="AA74">
        <v>14.4</v>
      </c>
      <c r="AB74">
        <v>5.4</v>
      </c>
      <c r="AC74">
        <v>60</v>
      </c>
      <c r="AD74">
        <v>26.49</v>
      </c>
      <c r="AE74">
        <v>49.67</v>
      </c>
      <c r="AF74">
        <v>0.33</v>
      </c>
      <c r="AG74">
        <v>0.53</v>
      </c>
      <c r="AH74">
        <v>2.88</v>
      </c>
      <c r="AI74">
        <v>49.67</v>
      </c>
      <c r="AJ74">
        <v>0.55000000000000004</v>
      </c>
      <c r="AK74">
        <v>17.28</v>
      </c>
      <c r="AL74">
        <v>0.41</v>
      </c>
      <c r="AM74">
        <v>9.6</v>
      </c>
      <c r="AN74">
        <v>99.35</v>
      </c>
      <c r="AO74">
        <v>0</v>
      </c>
      <c r="AP74">
        <v>0.21</v>
      </c>
      <c r="AQ74">
        <v>28</v>
      </c>
      <c r="AR74">
        <v>12</v>
      </c>
      <c r="AS74">
        <v>0</v>
      </c>
    </row>
    <row r="75" spans="7:45">
      <c r="G75" t="s">
        <v>117</v>
      </c>
      <c r="H75" s="115">
        <v>318.20999999999998</v>
      </c>
      <c r="I75" s="88">
        <v>9.5299999999999994</v>
      </c>
      <c r="J75" s="88">
        <v>5.83</v>
      </c>
      <c r="K75" s="88">
        <v>0</v>
      </c>
      <c r="L75" s="88">
        <v>0</v>
      </c>
      <c r="M75" s="116">
        <v>0</v>
      </c>
      <c r="N75" s="115">
        <v>0</v>
      </c>
      <c r="O75" s="88">
        <v>60</v>
      </c>
      <c r="P75" s="88">
        <v>0</v>
      </c>
      <c r="Q75" s="88">
        <v>0</v>
      </c>
      <c r="R75" s="88">
        <v>0</v>
      </c>
      <c r="S75" s="116">
        <v>0</v>
      </c>
      <c r="W75">
        <v>0.33</v>
      </c>
      <c r="X75">
        <v>0.53</v>
      </c>
      <c r="Y75">
        <v>9.6</v>
      </c>
      <c r="Z75">
        <v>14.4</v>
      </c>
      <c r="AA75">
        <v>14.4</v>
      </c>
      <c r="AB75">
        <v>5.5</v>
      </c>
      <c r="AC75">
        <v>60</v>
      </c>
      <c r="AD75">
        <v>28.54</v>
      </c>
      <c r="AE75">
        <v>49.67</v>
      </c>
      <c r="AF75">
        <v>0.33</v>
      </c>
      <c r="AG75">
        <v>0.53</v>
      </c>
      <c r="AH75">
        <v>2.88</v>
      </c>
      <c r="AI75">
        <v>49.67</v>
      </c>
      <c r="AJ75">
        <v>0.55000000000000004</v>
      </c>
      <c r="AK75">
        <v>17.28</v>
      </c>
      <c r="AL75">
        <v>0.41</v>
      </c>
      <c r="AM75">
        <v>9.6</v>
      </c>
      <c r="AN75">
        <v>99.35</v>
      </c>
      <c r="AO75">
        <v>0</v>
      </c>
      <c r="AP75">
        <v>0</v>
      </c>
      <c r="AQ75">
        <v>21</v>
      </c>
      <c r="AR75">
        <v>9</v>
      </c>
      <c r="AS75">
        <v>0</v>
      </c>
    </row>
    <row r="76" spans="7:45">
      <c r="G76" t="s">
        <v>118</v>
      </c>
      <c r="H76" s="115">
        <v>304.20999999999998</v>
      </c>
      <c r="I76" s="88">
        <v>3.5300000000000002</v>
      </c>
      <c r="J76" s="88">
        <v>5.83</v>
      </c>
      <c r="K76" s="88">
        <v>0</v>
      </c>
      <c r="L76" s="88">
        <v>0</v>
      </c>
      <c r="M76" s="116">
        <v>0</v>
      </c>
      <c r="N76" s="115">
        <v>0</v>
      </c>
      <c r="O76" s="88">
        <v>60</v>
      </c>
      <c r="P76" s="88">
        <v>0</v>
      </c>
      <c r="Q76" s="88">
        <v>0</v>
      </c>
      <c r="R76" s="88">
        <v>0</v>
      </c>
      <c r="S76" s="116">
        <v>0</v>
      </c>
      <c r="W76">
        <v>0.33</v>
      </c>
      <c r="X76">
        <v>0.53</v>
      </c>
      <c r="Y76">
        <v>9.6</v>
      </c>
      <c r="Z76">
        <v>14.4</v>
      </c>
      <c r="AA76">
        <v>14.4</v>
      </c>
      <c r="AB76">
        <v>5.5</v>
      </c>
      <c r="AC76">
        <v>60</v>
      </c>
      <c r="AD76">
        <v>28.54</v>
      </c>
      <c r="AE76">
        <v>49.67</v>
      </c>
      <c r="AF76">
        <v>0.33</v>
      </c>
      <c r="AG76">
        <v>0.53</v>
      </c>
      <c r="AH76">
        <v>2.88</v>
      </c>
      <c r="AI76">
        <v>49.67</v>
      </c>
      <c r="AJ76">
        <v>0.55000000000000004</v>
      </c>
      <c r="AK76">
        <v>17.28</v>
      </c>
      <c r="AL76">
        <v>0.41</v>
      </c>
      <c r="AM76">
        <v>9.6</v>
      </c>
      <c r="AN76">
        <v>99.35</v>
      </c>
      <c r="AO76">
        <v>0</v>
      </c>
      <c r="AP76">
        <v>0</v>
      </c>
      <c r="AQ76">
        <v>7</v>
      </c>
      <c r="AR76">
        <v>3</v>
      </c>
      <c r="AS76">
        <v>0</v>
      </c>
    </row>
    <row r="77" spans="7:45">
      <c r="G77" t="s">
        <v>119</v>
      </c>
      <c r="H77" s="115">
        <v>300.70999999999998</v>
      </c>
      <c r="I77" s="88">
        <v>2.0300000000000002</v>
      </c>
      <c r="J77" s="88">
        <v>5.83</v>
      </c>
      <c r="K77" s="88">
        <v>0</v>
      </c>
      <c r="L77" s="88">
        <v>0</v>
      </c>
      <c r="M77" s="116">
        <v>0</v>
      </c>
      <c r="N77" s="115">
        <v>0</v>
      </c>
      <c r="O77" s="88">
        <v>60</v>
      </c>
      <c r="P77" s="88">
        <v>0</v>
      </c>
      <c r="Q77" s="88">
        <v>0</v>
      </c>
      <c r="R77" s="88">
        <v>0</v>
      </c>
      <c r="S77" s="116">
        <v>0</v>
      </c>
      <c r="W77">
        <v>0.33</v>
      </c>
      <c r="X77">
        <v>0.53</v>
      </c>
      <c r="Y77">
        <v>9.6</v>
      </c>
      <c r="Z77">
        <v>14.4</v>
      </c>
      <c r="AA77">
        <v>14.4</v>
      </c>
      <c r="AB77">
        <v>5.5</v>
      </c>
      <c r="AC77">
        <v>60</v>
      </c>
      <c r="AD77">
        <v>28.54</v>
      </c>
      <c r="AE77">
        <v>49.67</v>
      </c>
      <c r="AF77">
        <v>0.33</v>
      </c>
      <c r="AG77">
        <v>0.53</v>
      </c>
      <c r="AH77">
        <v>2.88</v>
      </c>
      <c r="AI77">
        <v>49.67</v>
      </c>
      <c r="AJ77">
        <v>0.55000000000000004</v>
      </c>
      <c r="AK77">
        <v>17.28</v>
      </c>
      <c r="AL77">
        <v>0.41</v>
      </c>
      <c r="AM77">
        <v>9.6</v>
      </c>
      <c r="AN77">
        <v>99.35</v>
      </c>
      <c r="AO77">
        <v>0</v>
      </c>
      <c r="AP77">
        <v>0</v>
      </c>
      <c r="AQ77">
        <v>3.5</v>
      </c>
      <c r="AR77">
        <v>1.5</v>
      </c>
      <c r="AS77">
        <v>0</v>
      </c>
    </row>
    <row r="78" spans="7:45">
      <c r="G78" t="s">
        <v>120</v>
      </c>
      <c r="H78" s="115">
        <v>297.20999999999998</v>
      </c>
      <c r="I78" s="88">
        <v>0.53</v>
      </c>
      <c r="J78" s="88">
        <v>5.83</v>
      </c>
      <c r="K78" s="88">
        <v>0</v>
      </c>
      <c r="L78" s="88">
        <v>0</v>
      </c>
      <c r="M78" s="116">
        <v>0</v>
      </c>
      <c r="N78" s="115">
        <v>0</v>
      </c>
      <c r="O78" s="88">
        <v>60</v>
      </c>
      <c r="P78" s="88">
        <v>0</v>
      </c>
      <c r="Q78" s="88">
        <v>0</v>
      </c>
      <c r="R78" s="88">
        <v>0</v>
      </c>
      <c r="S78" s="116">
        <v>0</v>
      </c>
      <c r="W78">
        <v>0.33</v>
      </c>
      <c r="X78">
        <v>0.53</v>
      </c>
      <c r="Y78">
        <v>9.6</v>
      </c>
      <c r="Z78">
        <v>14.4</v>
      </c>
      <c r="AA78">
        <v>14.4</v>
      </c>
      <c r="AB78">
        <v>5.5</v>
      </c>
      <c r="AC78">
        <v>60</v>
      </c>
      <c r="AD78">
        <v>28.54</v>
      </c>
      <c r="AE78">
        <v>49.67</v>
      </c>
      <c r="AF78">
        <v>0.33</v>
      </c>
      <c r="AG78">
        <v>0.53</v>
      </c>
      <c r="AH78">
        <v>2.88</v>
      </c>
      <c r="AI78">
        <v>49.67</v>
      </c>
      <c r="AJ78">
        <v>0.55000000000000004</v>
      </c>
      <c r="AK78">
        <v>17.28</v>
      </c>
      <c r="AL78">
        <v>0.41</v>
      </c>
      <c r="AM78">
        <v>9.6</v>
      </c>
      <c r="AN78">
        <v>99.35</v>
      </c>
      <c r="AO78">
        <v>0</v>
      </c>
      <c r="AP78">
        <v>0</v>
      </c>
      <c r="AQ78">
        <v>0</v>
      </c>
      <c r="AR78">
        <v>0</v>
      </c>
      <c r="AS78">
        <v>0</v>
      </c>
    </row>
    <row r="79" spans="7:45">
      <c r="G79" t="s">
        <v>121</v>
      </c>
      <c r="H79" s="115">
        <v>297.47999999999996</v>
      </c>
      <c r="I79" s="88">
        <v>0.61</v>
      </c>
      <c r="J79" s="88">
        <v>5.88</v>
      </c>
      <c r="K79" s="88">
        <v>0</v>
      </c>
      <c r="L79" s="88">
        <v>0</v>
      </c>
      <c r="M79" s="116">
        <v>0</v>
      </c>
      <c r="N79" s="115">
        <v>0</v>
      </c>
      <c r="O79" s="88">
        <v>60</v>
      </c>
      <c r="P79" s="88">
        <v>0</v>
      </c>
      <c r="Q79" s="88">
        <v>0</v>
      </c>
      <c r="R79" s="88">
        <v>0</v>
      </c>
      <c r="S79" s="116">
        <v>0</v>
      </c>
      <c r="W79">
        <v>0.38</v>
      </c>
      <c r="X79">
        <v>0.61</v>
      </c>
      <c r="Y79">
        <v>9.6</v>
      </c>
      <c r="Z79">
        <v>14.4</v>
      </c>
      <c r="AA79">
        <v>14.4</v>
      </c>
      <c r="AB79">
        <v>5.5</v>
      </c>
      <c r="AC79">
        <v>60</v>
      </c>
      <c r="AD79">
        <v>28.54</v>
      </c>
      <c r="AE79">
        <v>49.67</v>
      </c>
      <c r="AF79">
        <v>0.38</v>
      </c>
      <c r="AG79">
        <v>0.61</v>
      </c>
      <c r="AH79">
        <v>2.88</v>
      </c>
      <c r="AI79">
        <v>49.67</v>
      </c>
      <c r="AJ79">
        <v>0.63</v>
      </c>
      <c r="AK79">
        <v>17.28</v>
      </c>
      <c r="AL79">
        <v>0.47</v>
      </c>
      <c r="AM79">
        <v>9.6</v>
      </c>
      <c r="AN79">
        <v>99.35</v>
      </c>
      <c r="AO79">
        <v>0</v>
      </c>
      <c r="AP79">
        <v>0</v>
      </c>
      <c r="AQ79">
        <v>0</v>
      </c>
      <c r="AR79">
        <v>0</v>
      </c>
      <c r="AS79">
        <v>0</v>
      </c>
    </row>
    <row r="80" spans="7:45">
      <c r="G80" t="s">
        <v>122</v>
      </c>
      <c r="H80" s="115">
        <v>297.47999999999996</v>
      </c>
      <c r="I80" s="88">
        <v>0.61</v>
      </c>
      <c r="J80" s="88">
        <v>5.88</v>
      </c>
      <c r="K80" s="88">
        <v>0</v>
      </c>
      <c r="L80" s="88">
        <v>0</v>
      </c>
      <c r="M80" s="116">
        <v>0</v>
      </c>
      <c r="N80" s="115">
        <v>0</v>
      </c>
      <c r="O80" s="88">
        <v>60</v>
      </c>
      <c r="P80" s="88">
        <v>0</v>
      </c>
      <c r="Q80" s="88">
        <v>0</v>
      </c>
      <c r="R80" s="88">
        <v>0</v>
      </c>
      <c r="S80" s="116">
        <v>0</v>
      </c>
      <c r="W80">
        <v>0.38</v>
      </c>
      <c r="X80">
        <v>0.61</v>
      </c>
      <c r="Y80">
        <v>9.6</v>
      </c>
      <c r="Z80">
        <v>14.4</v>
      </c>
      <c r="AA80">
        <v>14.4</v>
      </c>
      <c r="AB80">
        <v>5.5</v>
      </c>
      <c r="AC80">
        <v>60</v>
      </c>
      <c r="AD80">
        <v>28.54</v>
      </c>
      <c r="AE80">
        <v>49.67</v>
      </c>
      <c r="AF80">
        <v>0.38</v>
      </c>
      <c r="AG80">
        <v>0.61</v>
      </c>
      <c r="AH80">
        <v>2.88</v>
      </c>
      <c r="AI80">
        <v>49.67</v>
      </c>
      <c r="AJ80">
        <v>0.63</v>
      </c>
      <c r="AK80">
        <v>17.28</v>
      </c>
      <c r="AL80">
        <v>0.47</v>
      </c>
      <c r="AM80">
        <v>9.6</v>
      </c>
      <c r="AN80">
        <v>99.35</v>
      </c>
      <c r="AO80">
        <v>0</v>
      </c>
      <c r="AP80">
        <v>0</v>
      </c>
      <c r="AQ80">
        <v>0</v>
      </c>
      <c r="AR80">
        <v>0</v>
      </c>
      <c r="AS80">
        <v>0</v>
      </c>
    </row>
    <row r="81" spans="7:45">
      <c r="G81" t="s">
        <v>123</v>
      </c>
      <c r="H81" s="115">
        <v>297.47999999999996</v>
      </c>
      <c r="I81" s="88">
        <v>0.61</v>
      </c>
      <c r="J81" s="88">
        <v>5.88</v>
      </c>
      <c r="K81" s="88">
        <v>0</v>
      </c>
      <c r="L81" s="88">
        <v>0</v>
      </c>
      <c r="M81" s="116">
        <v>0</v>
      </c>
      <c r="N81" s="115">
        <v>0</v>
      </c>
      <c r="O81" s="88">
        <v>60</v>
      </c>
      <c r="P81" s="88">
        <v>0</v>
      </c>
      <c r="Q81" s="88">
        <v>0</v>
      </c>
      <c r="R81" s="88">
        <v>0</v>
      </c>
      <c r="S81" s="116">
        <v>0</v>
      </c>
      <c r="W81">
        <v>0.38</v>
      </c>
      <c r="X81">
        <v>0.61</v>
      </c>
      <c r="Y81">
        <v>9.6</v>
      </c>
      <c r="Z81">
        <v>14.4</v>
      </c>
      <c r="AA81">
        <v>14.4</v>
      </c>
      <c r="AB81">
        <v>5.5</v>
      </c>
      <c r="AC81">
        <v>60</v>
      </c>
      <c r="AD81">
        <v>28.54</v>
      </c>
      <c r="AE81">
        <v>49.67</v>
      </c>
      <c r="AF81">
        <v>0.38</v>
      </c>
      <c r="AG81">
        <v>0.61</v>
      </c>
      <c r="AH81">
        <v>2.88</v>
      </c>
      <c r="AI81">
        <v>49.67</v>
      </c>
      <c r="AJ81">
        <v>0.63</v>
      </c>
      <c r="AK81">
        <v>17.28</v>
      </c>
      <c r="AL81">
        <v>0.47</v>
      </c>
      <c r="AM81">
        <v>9.6</v>
      </c>
      <c r="AN81">
        <v>99.35</v>
      </c>
      <c r="AO81">
        <v>0</v>
      </c>
      <c r="AP81">
        <v>0</v>
      </c>
      <c r="AQ81">
        <v>0</v>
      </c>
      <c r="AR81">
        <v>0</v>
      </c>
      <c r="AS81">
        <v>0</v>
      </c>
    </row>
    <row r="82" spans="7:45">
      <c r="G82" t="s">
        <v>124</v>
      </c>
      <c r="H82" s="115">
        <v>297.47999999999996</v>
      </c>
      <c r="I82" s="88">
        <v>0.61</v>
      </c>
      <c r="J82" s="88">
        <v>5.88</v>
      </c>
      <c r="K82" s="88">
        <v>0</v>
      </c>
      <c r="L82" s="88">
        <v>0</v>
      </c>
      <c r="M82" s="116">
        <v>0</v>
      </c>
      <c r="N82" s="115">
        <v>0</v>
      </c>
      <c r="O82" s="88">
        <v>60</v>
      </c>
      <c r="P82" s="88">
        <v>0</v>
      </c>
      <c r="Q82" s="88">
        <v>0</v>
      </c>
      <c r="R82" s="88">
        <v>0</v>
      </c>
      <c r="S82" s="116">
        <v>0</v>
      </c>
      <c r="W82">
        <v>0.38</v>
      </c>
      <c r="X82">
        <v>0.61</v>
      </c>
      <c r="Y82">
        <v>9.6</v>
      </c>
      <c r="Z82">
        <v>14.4</v>
      </c>
      <c r="AA82">
        <v>14.4</v>
      </c>
      <c r="AB82">
        <v>5.5</v>
      </c>
      <c r="AC82">
        <v>60</v>
      </c>
      <c r="AD82">
        <v>28.54</v>
      </c>
      <c r="AE82">
        <v>49.67</v>
      </c>
      <c r="AF82">
        <v>0.38</v>
      </c>
      <c r="AG82">
        <v>0.61</v>
      </c>
      <c r="AH82">
        <v>2.88</v>
      </c>
      <c r="AI82">
        <v>49.67</v>
      </c>
      <c r="AJ82">
        <v>0.63</v>
      </c>
      <c r="AK82">
        <v>17.28</v>
      </c>
      <c r="AL82">
        <v>0.47</v>
      </c>
      <c r="AM82">
        <v>9.6</v>
      </c>
      <c r="AN82">
        <v>99.35</v>
      </c>
      <c r="AO82">
        <v>0</v>
      </c>
      <c r="AP82">
        <v>0</v>
      </c>
      <c r="AQ82">
        <v>0</v>
      </c>
      <c r="AR82">
        <v>0</v>
      </c>
      <c r="AS82">
        <v>0</v>
      </c>
    </row>
    <row r="83" spans="7:45">
      <c r="G83" t="s">
        <v>125</v>
      </c>
      <c r="H83" s="115">
        <v>297.49</v>
      </c>
      <c r="I83" s="88">
        <v>0.56999999999999995</v>
      </c>
      <c r="J83" s="88">
        <v>5.9799999999999995</v>
      </c>
      <c r="K83" s="88">
        <v>0</v>
      </c>
      <c r="L83" s="88">
        <v>0</v>
      </c>
      <c r="M83" s="116">
        <v>0</v>
      </c>
      <c r="N83" s="115">
        <v>0</v>
      </c>
      <c r="O83" s="88">
        <v>60</v>
      </c>
      <c r="P83" s="88">
        <v>0</v>
      </c>
      <c r="Q83" s="88">
        <v>0</v>
      </c>
      <c r="R83" s="88">
        <v>0</v>
      </c>
      <c r="S83" s="116">
        <v>0</v>
      </c>
      <c r="W83">
        <v>0.39</v>
      </c>
      <c r="X83">
        <v>0.56999999999999995</v>
      </c>
      <c r="Y83">
        <v>9.6</v>
      </c>
      <c r="Z83">
        <v>14.4</v>
      </c>
      <c r="AA83">
        <v>14.4</v>
      </c>
      <c r="AB83">
        <v>5.59</v>
      </c>
      <c r="AC83">
        <v>60</v>
      </c>
      <c r="AD83">
        <v>28.54</v>
      </c>
      <c r="AE83">
        <v>49.67</v>
      </c>
      <c r="AF83">
        <v>0.39</v>
      </c>
      <c r="AG83">
        <v>0.56999999999999995</v>
      </c>
      <c r="AH83">
        <v>2.88</v>
      </c>
      <c r="AI83">
        <v>49.67</v>
      </c>
      <c r="AJ83">
        <v>0.65</v>
      </c>
      <c r="AK83">
        <v>17.28</v>
      </c>
      <c r="AL83">
        <v>0.49</v>
      </c>
      <c r="AM83">
        <v>9.6</v>
      </c>
      <c r="AN83">
        <v>99.35</v>
      </c>
      <c r="AO83">
        <v>0</v>
      </c>
      <c r="AP83">
        <v>0</v>
      </c>
      <c r="AQ83">
        <v>0</v>
      </c>
      <c r="AR83">
        <v>0</v>
      </c>
      <c r="AS83">
        <v>0</v>
      </c>
    </row>
    <row r="84" spans="7:45">
      <c r="G84" t="s">
        <v>126</v>
      </c>
      <c r="H84" s="115">
        <v>297.49</v>
      </c>
      <c r="I84" s="88">
        <v>0.56999999999999995</v>
      </c>
      <c r="J84" s="88">
        <v>5.9799999999999995</v>
      </c>
      <c r="K84" s="88">
        <v>0</v>
      </c>
      <c r="L84" s="88">
        <v>0</v>
      </c>
      <c r="M84" s="116">
        <v>0</v>
      </c>
      <c r="N84" s="115">
        <v>0</v>
      </c>
      <c r="O84" s="88">
        <v>60</v>
      </c>
      <c r="P84" s="88">
        <v>0</v>
      </c>
      <c r="Q84" s="88">
        <v>0</v>
      </c>
      <c r="R84" s="88">
        <v>0</v>
      </c>
      <c r="S84" s="116">
        <v>0</v>
      </c>
      <c r="W84">
        <v>0.39</v>
      </c>
      <c r="X84">
        <v>0.56999999999999995</v>
      </c>
      <c r="Y84">
        <v>9.6</v>
      </c>
      <c r="Z84">
        <v>14.4</v>
      </c>
      <c r="AA84">
        <v>14.4</v>
      </c>
      <c r="AB84">
        <v>5.59</v>
      </c>
      <c r="AC84">
        <v>60</v>
      </c>
      <c r="AD84">
        <v>28.54</v>
      </c>
      <c r="AE84">
        <v>49.67</v>
      </c>
      <c r="AF84">
        <v>0.39</v>
      </c>
      <c r="AG84">
        <v>0.56999999999999995</v>
      </c>
      <c r="AH84">
        <v>2.88</v>
      </c>
      <c r="AI84">
        <v>49.67</v>
      </c>
      <c r="AJ84">
        <v>0.65</v>
      </c>
      <c r="AK84">
        <v>17.28</v>
      </c>
      <c r="AL84">
        <v>0.49</v>
      </c>
      <c r="AM84">
        <v>9.6</v>
      </c>
      <c r="AN84">
        <v>99.35</v>
      </c>
      <c r="AO84">
        <v>0</v>
      </c>
      <c r="AP84">
        <v>0</v>
      </c>
      <c r="AQ84">
        <v>0</v>
      </c>
      <c r="AR84">
        <v>0</v>
      </c>
      <c r="AS84">
        <v>0</v>
      </c>
    </row>
    <row r="85" spans="7:45">
      <c r="G85" t="s">
        <v>127</v>
      </c>
      <c r="H85" s="115">
        <v>297.49</v>
      </c>
      <c r="I85" s="88">
        <v>0.56999999999999995</v>
      </c>
      <c r="J85" s="88">
        <v>5.9799999999999995</v>
      </c>
      <c r="K85" s="88">
        <v>0</v>
      </c>
      <c r="L85" s="88">
        <v>0</v>
      </c>
      <c r="M85" s="116">
        <v>0</v>
      </c>
      <c r="N85" s="115">
        <v>0</v>
      </c>
      <c r="O85" s="88">
        <v>60</v>
      </c>
      <c r="P85" s="88">
        <v>0</v>
      </c>
      <c r="Q85" s="88">
        <v>0</v>
      </c>
      <c r="R85" s="88">
        <v>0</v>
      </c>
      <c r="S85" s="116">
        <v>0</v>
      </c>
      <c r="W85">
        <v>0.39</v>
      </c>
      <c r="X85">
        <v>0.56999999999999995</v>
      </c>
      <c r="Y85">
        <v>9.6</v>
      </c>
      <c r="Z85">
        <v>14.4</v>
      </c>
      <c r="AA85">
        <v>14.4</v>
      </c>
      <c r="AB85">
        <v>5.59</v>
      </c>
      <c r="AC85">
        <v>60</v>
      </c>
      <c r="AD85">
        <v>28.54</v>
      </c>
      <c r="AE85">
        <v>49.67</v>
      </c>
      <c r="AF85">
        <v>0.39</v>
      </c>
      <c r="AG85">
        <v>0.56999999999999995</v>
      </c>
      <c r="AH85">
        <v>2.88</v>
      </c>
      <c r="AI85">
        <v>49.67</v>
      </c>
      <c r="AJ85">
        <v>0.65</v>
      </c>
      <c r="AK85">
        <v>17.28</v>
      </c>
      <c r="AL85">
        <v>0.49</v>
      </c>
      <c r="AM85">
        <v>9.6</v>
      </c>
      <c r="AN85">
        <v>99.35</v>
      </c>
      <c r="AO85">
        <v>0</v>
      </c>
      <c r="AP85">
        <v>0</v>
      </c>
      <c r="AQ85">
        <v>0</v>
      </c>
      <c r="AR85">
        <v>0</v>
      </c>
      <c r="AS85">
        <v>0</v>
      </c>
    </row>
    <row r="86" spans="7:45">
      <c r="G86" t="s">
        <v>128</v>
      </c>
      <c r="H86" s="115">
        <v>297.49</v>
      </c>
      <c r="I86" s="88">
        <v>0.56999999999999995</v>
      </c>
      <c r="J86" s="88">
        <v>5.9799999999999995</v>
      </c>
      <c r="K86" s="88">
        <v>0</v>
      </c>
      <c r="L86" s="88">
        <v>0</v>
      </c>
      <c r="M86" s="116">
        <v>0</v>
      </c>
      <c r="N86" s="115">
        <v>0</v>
      </c>
      <c r="O86" s="88">
        <v>60</v>
      </c>
      <c r="P86" s="88">
        <v>0</v>
      </c>
      <c r="Q86" s="88">
        <v>0</v>
      </c>
      <c r="R86" s="88">
        <v>0</v>
      </c>
      <c r="S86" s="116">
        <v>0</v>
      </c>
      <c r="W86">
        <v>0.39</v>
      </c>
      <c r="X86">
        <v>0.56999999999999995</v>
      </c>
      <c r="Y86">
        <v>9.6</v>
      </c>
      <c r="Z86">
        <v>14.4</v>
      </c>
      <c r="AA86">
        <v>14.4</v>
      </c>
      <c r="AB86">
        <v>5.59</v>
      </c>
      <c r="AC86">
        <v>60</v>
      </c>
      <c r="AD86">
        <v>28.54</v>
      </c>
      <c r="AE86">
        <v>49.67</v>
      </c>
      <c r="AF86">
        <v>0.39</v>
      </c>
      <c r="AG86">
        <v>0.56999999999999995</v>
      </c>
      <c r="AH86">
        <v>2.88</v>
      </c>
      <c r="AI86">
        <v>49.67</v>
      </c>
      <c r="AJ86">
        <v>0.65</v>
      </c>
      <c r="AK86">
        <v>17.28</v>
      </c>
      <c r="AL86">
        <v>0.49</v>
      </c>
      <c r="AM86">
        <v>9.6</v>
      </c>
      <c r="AN86">
        <v>99.35</v>
      </c>
      <c r="AO86">
        <v>0</v>
      </c>
      <c r="AP86">
        <v>0</v>
      </c>
      <c r="AQ86">
        <v>0</v>
      </c>
      <c r="AR86">
        <v>0</v>
      </c>
      <c r="AS86">
        <v>0</v>
      </c>
    </row>
    <row r="87" spans="7:45">
      <c r="G87" t="s">
        <v>129</v>
      </c>
      <c r="H87" s="115">
        <v>297.49</v>
      </c>
      <c r="I87" s="88">
        <v>0.56999999999999995</v>
      </c>
      <c r="J87" s="88">
        <v>5.9799999999999995</v>
      </c>
      <c r="K87" s="88">
        <v>0</v>
      </c>
      <c r="L87" s="88">
        <v>0</v>
      </c>
      <c r="M87" s="116">
        <v>0</v>
      </c>
      <c r="N87" s="115">
        <v>0</v>
      </c>
      <c r="O87" s="88">
        <v>110</v>
      </c>
      <c r="P87" s="88">
        <v>0</v>
      </c>
      <c r="Q87" s="88">
        <v>0</v>
      </c>
      <c r="R87" s="88">
        <v>0</v>
      </c>
      <c r="S87" s="116">
        <v>0</v>
      </c>
      <c r="W87">
        <v>0.39</v>
      </c>
      <c r="X87">
        <v>0.56999999999999995</v>
      </c>
      <c r="Y87">
        <v>9.6</v>
      </c>
      <c r="Z87">
        <v>14.4</v>
      </c>
      <c r="AA87">
        <v>14.4</v>
      </c>
      <c r="AB87">
        <v>5.59</v>
      </c>
      <c r="AC87">
        <v>60</v>
      </c>
      <c r="AD87">
        <v>28.54</v>
      </c>
      <c r="AE87">
        <v>49.67</v>
      </c>
      <c r="AF87">
        <v>0.39</v>
      </c>
      <c r="AG87">
        <v>0.56999999999999995</v>
      </c>
      <c r="AH87">
        <v>2.88</v>
      </c>
      <c r="AI87">
        <v>49.67</v>
      </c>
      <c r="AJ87">
        <v>0.65</v>
      </c>
      <c r="AK87">
        <v>17.28</v>
      </c>
      <c r="AL87">
        <v>0.49</v>
      </c>
      <c r="AM87">
        <v>9.6</v>
      </c>
      <c r="AN87">
        <v>99.35</v>
      </c>
      <c r="AO87">
        <v>0</v>
      </c>
      <c r="AP87">
        <v>0</v>
      </c>
      <c r="AQ87">
        <v>0</v>
      </c>
      <c r="AR87">
        <v>0</v>
      </c>
      <c r="AS87">
        <v>50</v>
      </c>
    </row>
    <row r="88" spans="7:45">
      <c r="G88" t="s">
        <v>130</v>
      </c>
      <c r="H88" s="115">
        <v>297.49</v>
      </c>
      <c r="I88" s="88">
        <v>0.56999999999999995</v>
      </c>
      <c r="J88" s="88">
        <v>5.9799999999999995</v>
      </c>
      <c r="K88" s="88">
        <v>0</v>
      </c>
      <c r="L88" s="88">
        <v>0</v>
      </c>
      <c r="M88" s="116">
        <v>0</v>
      </c>
      <c r="N88" s="115">
        <v>0</v>
      </c>
      <c r="O88" s="88">
        <v>110</v>
      </c>
      <c r="P88" s="88">
        <v>0</v>
      </c>
      <c r="Q88" s="88">
        <v>0</v>
      </c>
      <c r="R88" s="88">
        <v>0</v>
      </c>
      <c r="S88" s="116">
        <v>0</v>
      </c>
      <c r="W88">
        <v>0.39</v>
      </c>
      <c r="X88">
        <v>0.56999999999999995</v>
      </c>
      <c r="Y88">
        <v>9.6</v>
      </c>
      <c r="Z88">
        <v>14.4</v>
      </c>
      <c r="AA88">
        <v>14.4</v>
      </c>
      <c r="AB88">
        <v>5.59</v>
      </c>
      <c r="AC88">
        <v>60</v>
      </c>
      <c r="AD88">
        <v>28.54</v>
      </c>
      <c r="AE88">
        <v>49.67</v>
      </c>
      <c r="AF88">
        <v>0.39</v>
      </c>
      <c r="AG88">
        <v>0.56999999999999995</v>
      </c>
      <c r="AH88">
        <v>2.88</v>
      </c>
      <c r="AI88">
        <v>49.67</v>
      </c>
      <c r="AJ88">
        <v>0.65</v>
      </c>
      <c r="AK88">
        <v>17.28</v>
      </c>
      <c r="AL88">
        <v>0.49</v>
      </c>
      <c r="AM88">
        <v>9.6</v>
      </c>
      <c r="AN88">
        <v>99.35</v>
      </c>
      <c r="AO88">
        <v>0</v>
      </c>
      <c r="AP88">
        <v>0</v>
      </c>
      <c r="AQ88">
        <v>0</v>
      </c>
      <c r="AR88">
        <v>0</v>
      </c>
      <c r="AS88">
        <v>50</v>
      </c>
    </row>
    <row r="89" spans="7:45">
      <c r="G89" t="s">
        <v>131</v>
      </c>
      <c r="H89" s="115">
        <v>297.49</v>
      </c>
      <c r="I89" s="88">
        <v>0.56999999999999995</v>
      </c>
      <c r="J89" s="88">
        <v>5.9799999999999995</v>
      </c>
      <c r="K89" s="88">
        <v>0</v>
      </c>
      <c r="L89" s="88">
        <v>0</v>
      </c>
      <c r="M89" s="116">
        <v>0</v>
      </c>
      <c r="N89" s="115">
        <v>0</v>
      </c>
      <c r="O89" s="88">
        <v>110</v>
      </c>
      <c r="P89" s="88">
        <v>0</v>
      </c>
      <c r="Q89" s="88">
        <v>0</v>
      </c>
      <c r="R89" s="88">
        <v>0</v>
      </c>
      <c r="S89" s="116">
        <v>0</v>
      </c>
      <c r="W89">
        <v>0.39</v>
      </c>
      <c r="X89">
        <v>0.56999999999999995</v>
      </c>
      <c r="Y89">
        <v>9.6</v>
      </c>
      <c r="Z89">
        <v>14.4</v>
      </c>
      <c r="AA89">
        <v>14.4</v>
      </c>
      <c r="AB89">
        <v>5.59</v>
      </c>
      <c r="AC89">
        <v>60</v>
      </c>
      <c r="AD89">
        <v>28.54</v>
      </c>
      <c r="AE89">
        <v>49.67</v>
      </c>
      <c r="AF89">
        <v>0.39</v>
      </c>
      <c r="AG89">
        <v>0.56999999999999995</v>
      </c>
      <c r="AH89">
        <v>2.88</v>
      </c>
      <c r="AI89">
        <v>49.67</v>
      </c>
      <c r="AJ89">
        <v>0.65</v>
      </c>
      <c r="AK89">
        <v>17.28</v>
      </c>
      <c r="AL89">
        <v>0.49</v>
      </c>
      <c r="AM89">
        <v>9.6</v>
      </c>
      <c r="AN89">
        <v>99.35</v>
      </c>
      <c r="AO89">
        <v>0</v>
      </c>
      <c r="AP89">
        <v>0</v>
      </c>
      <c r="AQ89">
        <v>0</v>
      </c>
      <c r="AR89">
        <v>0</v>
      </c>
      <c r="AS89">
        <v>50</v>
      </c>
    </row>
    <row r="90" spans="7:45">
      <c r="G90" t="s">
        <v>132</v>
      </c>
      <c r="H90" s="115">
        <v>297.49</v>
      </c>
      <c r="I90" s="88">
        <v>0.56999999999999995</v>
      </c>
      <c r="J90" s="88">
        <v>5.9799999999999995</v>
      </c>
      <c r="K90" s="88">
        <v>0</v>
      </c>
      <c r="L90" s="88">
        <v>0</v>
      </c>
      <c r="M90" s="116">
        <v>0</v>
      </c>
      <c r="N90" s="115">
        <v>0</v>
      </c>
      <c r="O90" s="88">
        <v>110</v>
      </c>
      <c r="P90" s="88">
        <v>0</v>
      </c>
      <c r="Q90" s="88">
        <v>0</v>
      </c>
      <c r="R90" s="88">
        <v>0</v>
      </c>
      <c r="S90" s="116">
        <v>0</v>
      </c>
      <c r="W90">
        <v>0.39</v>
      </c>
      <c r="X90">
        <v>0.56999999999999995</v>
      </c>
      <c r="Y90">
        <v>9.6</v>
      </c>
      <c r="Z90">
        <v>14.4</v>
      </c>
      <c r="AA90">
        <v>14.4</v>
      </c>
      <c r="AB90">
        <v>5.59</v>
      </c>
      <c r="AC90">
        <v>60</v>
      </c>
      <c r="AD90">
        <v>28.54</v>
      </c>
      <c r="AE90">
        <v>49.67</v>
      </c>
      <c r="AF90">
        <v>0.39</v>
      </c>
      <c r="AG90">
        <v>0.56999999999999995</v>
      </c>
      <c r="AH90">
        <v>2.88</v>
      </c>
      <c r="AI90">
        <v>49.67</v>
      </c>
      <c r="AJ90">
        <v>0.65</v>
      </c>
      <c r="AK90">
        <v>17.28</v>
      </c>
      <c r="AL90">
        <v>0.49</v>
      </c>
      <c r="AM90">
        <v>9.6</v>
      </c>
      <c r="AN90">
        <v>99.35</v>
      </c>
      <c r="AO90">
        <v>0</v>
      </c>
      <c r="AP90">
        <v>0</v>
      </c>
      <c r="AQ90">
        <v>0</v>
      </c>
      <c r="AR90">
        <v>0</v>
      </c>
      <c r="AS90">
        <v>50</v>
      </c>
    </row>
    <row r="91" spans="7:45">
      <c r="G91" t="s">
        <v>133</v>
      </c>
      <c r="H91" s="115">
        <v>295.44</v>
      </c>
      <c r="I91" s="88">
        <v>0.56999999999999995</v>
      </c>
      <c r="J91" s="88">
        <v>6.0699999999999994</v>
      </c>
      <c r="K91" s="88">
        <v>0</v>
      </c>
      <c r="L91" s="88">
        <v>0</v>
      </c>
      <c r="M91" s="116">
        <v>0</v>
      </c>
      <c r="N91" s="115">
        <v>0</v>
      </c>
      <c r="O91" s="88">
        <v>110</v>
      </c>
      <c r="P91" s="88">
        <v>0</v>
      </c>
      <c r="Q91" s="88">
        <v>0</v>
      </c>
      <c r="R91" s="88">
        <v>0</v>
      </c>
      <c r="S91" s="116">
        <v>0</v>
      </c>
      <c r="W91">
        <v>0.39</v>
      </c>
      <c r="X91">
        <v>0.56999999999999995</v>
      </c>
      <c r="Y91">
        <v>9.6</v>
      </c>
      <c r="Z91">
        <v>14.4</v>
      </c>
      <c r="AA91">
        <v>14.4</v>
      </c>
      <c r="AB91">
        <v>5.68</v>
      </c>
      <c r="AC91">
        <v>60</v>
      </c>
      <c r="AD91">
        <v>26.49</v>
      </c>
      <c r="AE91">
        <v>49.67</v>
      </c>
      <c r="AF91">
        <v>0.39</v>
      </c>
      <c r="AG91">
        <v>0.56999999999999995</v>
      </c>
      <c r="AH91">
        <v>2.88</v>
      </c>
      <c r="AI91">
        <v>49.67</v>
      </c>
      <c r="AJ91">
        <v>0.65</v>
      </c>
      <c r="AK91">
        <v>17.28</v>
      </c>
      <c r="AL91">
        <v>0.49</v>
      </c>
      <c r="AM91">
        <v>9.6</v>
      </c>
      <c r="AN91">
        <v>99.35</v>
      </c>
      <c r="AO91">
        <v>0</v>
      </c>
      <c r="AP91">
        <v>0</v>
      </c>
      <c r="AQ91">
        <v>0</v>
      </c>
      <c r="AR91">
        <v>0</v>
      </c>
      <c r="AS91">
        <v>50</v>
      </c>
    </row>
    <row r="92" spans="7:45">
      <c r="G92" t="s">
        <v>134</v>
      </c>
      <c r="H92" s="115">
        <v>295.44</v>
      </c>
      <c r="I92" s="88">
        <v>0.56999999999999995</v>
      </c>
      <c r="J92" s="88">
        <v>6.0699999999999994</v>
      </c>
      <c r="K92" s="88">
        <v>0</v>
      </c>
      <c r="L92" s="88">
        <v>0</v>
      </c>
      <c r="M92" s="116">
        <v>0</v>
      </c>
      <c r="N92" s="115">
        <v>0</v>
      </c>
      <c r="O92" s="88">
        <v>110</v>
      </c>
      <c r="P92" s="88">
        <v>0</v>
      </c>
      <c r="Q92" s="88">
        <v>0</v>
      </c>
      <c r="R92" s="88">
        <v>0</v>
      </c>
      <c r="S92" s="116">
        <v>0</v>
      </c>
      <c r="W92">
        <v>0.39</v>
      </c>
      <c r="X92">
        <v>0.56999999999999995</v>
      </c>
      <c r="Y92">
        <v>9.6</v>
      </c>
      <c r="Z92">
        <v>14.4</v>
      </c>
      <c r="AA92">
        <v>14.4</v>
      </c>
      <c r="AB92">
        <v>5.68</v>
      </c>
      <c r="AC92">
        <v>60</v>
      </c>
      <c r="AD92">
        <v>26.49</v>
      </c>
      <c r="AE92">
        <v>49.67</v>
      </c>
      <c r="AF92">
        <v>0.39</v>
      </c>
      <c r="AG92">
        <v>0.56999999999999995</v>
      </c>
      <c r="AH92">
        <v>2.88</v>
      </c>
      <c r="AI92">
        <v>49.67</v>
      </c>
      <c r="AJ92">
        <v>0.65</v>
      </c>
      <c r="AK92">
        <v>17.28</v>
      </c>
      <c r="AL92">
        <v>0.49</v>
      </c>
      <c r="AM92">
        <v>9.6</v>
      </c>
      <c r="AN92">
        <v>99.35</v>
      </c>
      <c r="AO92">
        <v>0</v>
      </c>
      <c r="AP92">
        <v>0</v>
      </c>
      <c r="AQ92">
        <v>0</v>
      </c>
      <c r="AR92">
        <v>0</v>
      </c>
      <c r="AS92">
        <v>50</v>
      </c>
    </row>
    <row r="93" spans="7:45">
      <c r="G93" t="s">
        <v>135</v>
      </c>
      <c r="H93" s="115">
        <v>295.44</v>
      </c>
      <c r="I93" s="88">
        <v>0.56999999999999995</v>
      </c>
      <c r="J93" s="88">
        <v>6.0699999999999994</v>
      </c>
      <c r="K93" s="88">
        <v>0</v>
      </c>
      <c r="L93" s="88">
        <v>0</v>
      </c>
      <c r="M93" s="116">
        <v>0</v>
      </c>
      <c r="N93" s="115">
        <v>0</v>
      </c>
      <c r="O93" s="88">
        <v>110</v>
      </c>
      <c r="P93" s="88">
        <v>0</v>
      </c>
      <c r="Q93" s="88">
        <v>0</v>
      </c>
      <c r="R93" s="88">
        <v>0</v>
      </c>
      <c r="S93" s="116">
        <v>0</v>
      </c>
      <c r="W93">
        <v>0.39</v>
      </c>
      <c r="X93">
        <v>0.56999999999999995</v>
      </c>
      <c r="Y93">
        <v>9.6</v>
      </c>
      <c r="Z93">
        <v>14.4</v>
      </c>
      <c r="AA93">
        <v>14.4</v>
      </c>
      <c r="AB93">
        <v>5.68</v>
      </c>
      <c r="AC93">
        <v>60</v>
      </c>
      <c r="AD93">
        <v>26.49</v>
      </c>
      <c r="AE93">
        <v>49.67</v>
      </c>
      <c r="AF93">
        <v>0.39</v>
      </c>
      <c r="AG93">
        <v>0.56999999999999995</v>
      </c>
      <c r="AH93">
        <v>2.88</v>
      </c>
      <c r="AI93">
        <v>49.67</v>
      </c>
      <c r="AJ93">
        <v>0.65</v>
      </c>
      <c r="AK93">
        <v>17.28</v>
      </c>
      <c r="AL93">
        <v>0.49</v>
      </c>
      <c r="AM93">
        <v>9.6</v>
      </c>
      <c r="AN93">
        <v>99.35</v>
      </c>
      <c r="AO93">
        <v>0</v>
      </c>
      <c r="AP93">
        <v>0</v>
      </c>
      <c r="AQ93">
        <v>0</v>
      </c>
      <c r="AR93">
        <v>0</v>
      </c>
      <c r="AS93">
        <v>50</v>
      </c>
    </row>
    <row r="94" spans="7:45">
      <c r="G94" t="s">
        <v>136</v>
      </c>
      <c r="H94" s="115">
        <v>295.44</v>
      </c>
      <c r="I94" s="88">
        <v>0.56999999999999995</v>
      </c>
      <c r="J94" s="88">
        <v>6.0699999999999994</v>
      </c>
      <c r="K94" s="88">
        <v>0</v>
      </c>
      <c r="L94" s="88">
        <v>0</v>
      </c>
      <c r="M94" s="116">
        <v>0</v>
      </c>
      <c r="N94" s="115">
        <v>0</v>
      </c>
      <c r="O94" s="88">
        <v>110</v>
      </c>
      <c r="P94" s="88">
        <v>0</v>
      </c>
      <c r="Q94" s="88">
        <v>0</v>
      </c>
      <c r="R94" s="88">
        <v>0</v>
      </c>
      <c r="S94" s="116">
        <v>0</v>
      </c>
      <c r="W94">
        <v>0.39</v>
      </c>
      <c r="X94">
        <v>0.56999999999999995</v>
      </c>
      <c r="Y94">
        <v>9.6</v>
      </c>
      <c r="Z94">
        <v>14.4</v>
      </c>
      <c r="AA94">
        <v>14.4</v>
      </c>
      <c r="AB94">
        <v>5.68</v>
      </c>
      <c r="AC94">
        <v>60</v>
      </c>
      <c r="AD94">
        <v>26.49</v>
      </c>
      <c r="AE94">
        <v>49.67</v>
      </c>
      <c r="AF94">
        <v>0.39</v>
      </c>
      <c r="AG94">
        <v>0.56999999999999995</v>
      </c>
      <c r="AH94">
        <v>2.88</v>
      </c>
      <c r="AI94">
        <v>49.67</v>
      </c>
      <c r="AJ94">
        <v>0.65</v>
      </c>
      <c r="AK94">
        <v>17.28</v>
      </c>
      <c r="AL94">
        <v>0.49</v>
      </c>
      <c r="AM94">
        <v>9.6</v>
      </c>
      <c r="AN94">
        <v>99.35</v>
      </c>
      <c r="AO94">
        <v>0</v>
      </c>
      <c r="AP94">
        <v>0</v>
      </c>
      <c r="AQ94">
        <v>0</v>
      </c>
      <c r="AR94">
        <v>0</v>
      </c>
      <c r="AS94">
        <v>50</v>
      </c>
    </row>
    <row r="95" spans="7:45">
      <c r="G95" t="s">
        <v>137</v>
      </c>
      <c r="H95" s="115">
        <v>295.44</v>
      </c>
      <c r="I95" s="88">
        <v>0.56999999999999995</v>
      </c>
      <c r="J95" s="88">
        <v>6.1599999999999993</v>
      </c>
      <c r="K95" s="88">
        <v>0</v>
      </c>
      <c r="L95" s="88">
        <v>0</v>
      </c>
      <c r="M95" s="116">
        <v>0</v>
      </c>
      <c r="N95" s="115">
        <v>0</v>
      </c>
      <c r="O95" s="88">
        <v>110</v>
      </c>
      <c r="P95" s="88">
        <v>0</v>
      </c>
      <c r="Q95" s="88">
        <v>0</v>
      </c>
      <c r="R95" s="88">
        <v>0</v>
      </c>
      <c r="S95" s="116">
        <v>0</v>
      </c>
      <c r="W95">
        <v>0.39</v>
      </c>
      <c r="X95">
        <v>0.56999999999999995</v>
      </c>
      <c r="Y95">
        <v>9.6</v>
      </c>
      <c r="Z95">
        <v>14.4</v>
      </c>
      <c r="AA95">
        <v>14.4</v>
      </c>
      <c r="AB95">
        <v>5.77</v>
      </c>
      <c r="AC95">
        <v>60</v>
      </c>
      <c r="AD95">
        <v>26.49</v>
      </c>
      <c r="AE95">
        <v>49.67</v>
      </c>
      <c r="AF95">
        <v>0.39</v>
      </c>
      <c r="AG95">
        <v>0.56999999999999995</v>
      </c>
      <c r="AH95">
        <v>2.88</v>
      </c>
      <c r="AI95">
        <v>49.67</v>
      </c>
      <c r="AJ95">
        <v>0.65</v>
      </c>
      <c r="AK95">
        <v>17.28</v>
      </c>
      <c r="AL95">
        <v>0.49</v>
      </c>
      <c r="AM95">
        <v>9.6</v>
      </c>
      <c r="AN95">
        <v>99.35</v>
      </c>
      <c r="AO95">
        <v>0</v>
      </c>
      <c r="AP95">
        <v>0</v>
      </c>
      <c r="AQ95">
        <v>0</v>
      </c>
      <c r="AR95">
        <v>0</v>
      </c>
      <c r="AS95">
        <v>50</v>
      </c>
    </row>
    <row r="96" spans="7:45">
      <c r="G96" t="s">
        <v>138</v>
      </c>
      <c r="H96" s="115">
        <v>295.44</v>
      </c>
      <c r="I96" s="88">
        <v>0.56999999999999995</v>
      </c>
      <c r="J96" s="88">
        <v>6.1599999999999993</v>
      </c>
      <c r="K96" s="88">
        <v>0</v>
      </c>
      <c r="L96" s="88">
        <v>0</v>
      </c>
      <c r="M96" s="116">
        <v>0</v>
      </c>
      <c r="N96" s="115">
        <v>0</v>
      </c>
      <c r="O96" s="88">
        <v>110</v>
      </c>
      <c r="P96" s="88">
        <v>0</v>
      </c>
      <c r="Q96" s="88">
        <v>0</v>
      </c>
      <c r="R96" s="88">
        <v>0</v>
      </c>
      <c r="S96" s="116">
        <v>0</v>
      </c>
      <c r="W96">
        <v>0.39</v>
      </c>
      <c r="X96">
        <v>0.56999999999999995</v>
      </c>
      <c r="Y96">
        <v>9.6</v>
      </c>
      <c r="Z96">
        <v>14.4</v>
      </c>
      <c r="AA96">
        <v>14.4</v>
      </c>
      <c r="AB96">
        <v>5.77</v>
      </c>
      <c r="AC96">
        <v>60</v>
      </c>
      <c r="AD96">
        <v>26.49</v>
      </c>
      <c r="AE96">
        <v>49.67</v>
      </c>
      <c r="AF96">
        <v>0.39</v>
      </c>
      <c r="AG96">
        <v>0.56999999999999995</v>
      </c>
      <c r="AH96">
        <v>2.88</v>
      </c>
      <c r="AI96">
        <v>49.67</v>
      </c>
      <c r="AJ96">
        <v>0.65</v>
      </c>
      <c r="AK96">
        <v>17.28</v>
      </c>
      <c r="AL96">
        <v>0.49</v>
      </c>
      <c r="AM96">
        <v>9.6</v>
      </c>
      <c r="AN96">
        <v>99.35</v>
      </c>
      <c r="AO96">
        <v>0</v>
      </c>
      <c r="AP96">
        <v>0</v>
      </c>
      <c r="AQ96">
        <v>0</v>
      </c>
      <c r="AR96">
        <v>0</v>
      </c>
      <c r="AS96">
        <v>50</v>
      </c>
    </row>
    <row r="97" spans="1:133">
      <c r="G97" t="s">
        <v>139</v>
      </c>
      <c r="H97" s="115">
        <v>295.44</v>
      </c>
      <c r="I97" s="88">
        <v>0.56999999999999995</v>
      </c>
      <c r="J97" s="88">
        <v>6.1599999999999993</v>
      </c>
      <c r="K97" s="88">
        <v>0</v>
      </c>
      <c r="L97" s="88">
        <v>0</v>
      </c>
      <c r="M97" s="116">
        <v>0</v>
      </c>
      <c r="N97" s="115">
        <v>0</v>
      </c>
      <c r="O97" s="88">
        <v>110</v>
      </c>
      <c r="P97" s="88">
        <v>0</v>
      </c>
      <c r="Q97" s="88">
        <v>0</v>
      </c>
      <c r="R97" s="88">
        <v>0</v>
      </c>
      <c r="S97" s="116">
        <v>0</v>
      </c>
      <c r="W97">
        <v>0.39</v>
      </c>
      <c r="X97">
        <v>0.56999999999999995</v>
      </c>
      <c r="Y97">
        <v>9.6</v>
      </c>
      <c r="Z97">
        <v>14.4</v>
      </c>
      <c r="AA97">
        <v>14.4</v>
      </c>
      <c r="AB97">
        <v>5.77</v>
      </c>
      <c r="AC97">
        <v>60</v>
      </c>
      <c r="AD97">
        <v>26.49</v>
      </c>
      <c r="AE97">
        <v>49.67</v>
      </c>
      <c r="AF97">
        <v>0.39</v>
      </c>
      <c r="AG97">
        <v>0.56999999999999995</v>
      </c>
      <c r="AH97">
        <v>2.88</v>
      </c>
      <c r="AI97">
        <v>49.67</v>
      </c>
      <c r="AJ97">
        <v>0.65</v>
      </c>
      <c r="AK97">
        <v>17.28</v>
      </c>
      <c r="AL97">
        <v>0.49</v>
      </c>
      <c r="AM97">
        <v>9.6</v>
      </c>
      <c r="AN97">
        <v>99.35</v>
      </c>
      <c r="AO97">
        <v>0</v>
      </c>
      <c r="AP97">
        <v>0</v>
      </c>
      <c r="AQ97">
        <v>0</v>
      </c>
      <c r="AR97">
        <v>0</v>
      </c>
      <c r="AS97">
        <v>50</v>
      </c>
    </row>
    <row r="98" spans="1:133">
      <c r="G98" t="s">
        <v>140</v>
      </c>
      <c r="H98" s="115">
        <v>295.44</v>
      </c>
      <c r="I98" s="88">
        <v>0.56999999999999995</v>
      </c>
      <c r="J98" s="88">
        <v>6.1599999999999993</v>
      </c>
      <c r="K98" s="88">
        <v>0</v>
      </c>
      <c r="L98" s="88">
        <v>0</v>
      </c>
      <c r="M98" s="116">
        <v>0</v>
      </c>
      <c r="N98" s="115">
        <v>0</v>
      </c>
      <c r="O98" s="88">
        <v>110</v>
      </c>
      <c r="P98" s="88">
        <v>0</v>
      </c>
      <c r="Q98" s="88">
        <v>0</v>
      </c>
      <c r="R98" s="88">
        <v>0</v>
      </c>
      <c r="S98" s="116">
        <v>0</v>
      </c>
      <c r="W98">
        <v>0.39</v>
      </c>
      <c r="X98">
        <v>0.56999999999999995</v>
      </c>
      <c r="Y98">
        <v>9.6</v>
      </c>
      <c r="Z98">
        <v>14.4</v>
      </c>
      <c r="AA98">
        <v>14.4</v>
      </c>
      <c r="AB98">
        <v>5.77</v>
      </c>
      <c r="AC98">
        <v>60</v>
      </c>
      <c r="AD98">
        <v>26.49</v>
      </c>
      <c r="AE98">
        <v>49.67</v>
      </c>
      <c r="AF98">
        <v>0.39</v>
      </c>
      <c r="AG98">
        <v>0.56999999999999995</v>
      </c>
      <c r="AH98">
        <v>2.88</v>
      </c>
      <c r="AI98">
        <v>49.67</v>
      </c>
      <c r="AJ98">
        <v>0.65</v>
      </c>
      <c r="AK98">
        <v>17.28</v>
      </c>
      <c r="AL98">
        <v>0.49</v>
      </c>
      <c r="AM98">
        <v>9.6</v>
      </c>
      <c r="AN98">
        <v>99.35</v>
      </c>
      <c r="AO98">
        <v>0</v>
      </c>
      <c r="AP98">
        <v>0</v>
      </c>
      <c r="AQ98">
        <v>0</v>
      </c>
      <c r="AR98">
        <v>0</v>
      </c>
      <c r="AS98">
        <v>50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8.5092949999999998</v>
      </c>
      <c r="I99" s="111">
        <f t="shared" ref="I99:BU99" si="1">SUM(I3:I98)/4000</f>
        <v>0.64039500000000149</v>
      </c>
      <c r="J99" s="111">
        <f t="shared" si="1"/>
        <v>0.13784000000000007</v>
      </c>
      <c r="K99" s="111">
        <f t="shared" si="1"/>
        <v>0</v>
      </c>
      <c r="L99" s="111">
        <f t="shared" si="1"/>
        <v>5.5524999999999998E-2</v>
      </c>
      <c r="M99" s="111">
        <f t="shared" si="1"/>
        <v>0</v>
      </c>
      <c r="N99" s="110">
        <f t="shared" si="1"/>
        <v>0</v>
      </c>
      <c r="O99" s="111">
        <f t="shared" si="1"/>
        <v>2.2999999999999998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8.2899999999999884E-3</v>
      </c>
      <c r="X99">
        <f t="shared" si="1"/>
        <v>1.2720000000000013E-2</v>
      </c>
      <c r="Y99">
        <f t="shared" si="1"/>
        <v>0.23040000000000038</v>
      </c>
      <c r="Z99">
        <f t="shared" si="1"/>
        <v>0.34560000000000024</v>
      </c>
      <c r="AA99">
        <f t="shared" si="1"/>
        <v>0.34560000000000024</v>
      </c>
      <c r="AB99">
        <f t="shared" si="1"/>
        <v>0.12955</v>
      </c>
      <c r="AC99">
        <f t="shared" si="1"/>
        <v>1.44</v>
      </c>
      <c r="AD99">
        <f t="shared" si="1"/>
        <v>0.59516999999999987</v>
      </c>
      <c r="AE99">
        <f t="shared" si="1"/>
        <v>1.1920800000000014</v>
      </c>
      <c r="AF99">
        <f t="shared" si="1"/>
        <v>8.2899999999999884E-3</v>
      </c>
      <c r="AG99">
        <f t="shared" si="1"/>
        <v>1.2720000000000013E-2</v>
      </c>
      <c r="AH99">
        <f t="shared" si="1"/>
        <v>6.9119999999999931E-2</v>
      </c>
      <c r="AI99">
        <f t="shared" si="1"/>
        <v>1.1920800000000014</v>
      </c>
      <c r="AJ99">
        <f t="shared" si="1"/>
        <v>1.3839999999999989E-2</v>
      </c>
      <c r="AK99">
        <f t="shared" si="1"/>
        <v>0.41471999999999948</v>
      </c>
      <c r="AL99">
        <f t="shared" si="1"/>
        <v>1.0300000000000007E-2</v>
      </c>
      <c r="AM99">
        <f t="shared" si="1"/>
        <v>0.23040000000000038</v>
      </c>
      <c r="AN99">
        <f t="shared" si="1"/>
        <v>2.3844000000000043</v>
      </c>
      <c r="AO99">
        <f t="shared" si="1"/>
        <v>0.36</v>
      </c>
      <c r="AP99">
        <f t="shared" si="1"/>
        <v>5.5524999999999998E-2</v>
      </c>
      <c r="AQ99">
        <f t="shared" si="1"/>
        <v>1.464575</v>
      </c>
      <c r="AR99">
        <f t="shared" si="1"/>
        <v>0.6276750000000002</v>
      </c>
      <c r="AS99">
        <f t="shared" si="1"/>
        <v>0.5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45023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9.42578125" customWidth="1"/>
    <col min="7" max="7" width="11.85546875" customWidth="1"/>
    <col min="20" max="20" width="10.42578125" bestFit="1" customWidth="1"/>
  </cols>
  <sheetData>
    <row r="1" spans="1:27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45023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509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9.1199999999999992</v>
      </c>
      <c r="M3" s="114">
        <v>0</v>
      </c>
      <c r="N3" s="113">
        <v>-183</v>
      </c>
      <c r="O3" s="95">
        <v>-5</v>
      </c>
      <c r="P3" s="95">
        <v>0</v>
      </c>
      <c r="Q3" s="95">
        <v>0</v>
      </c>
      <c r="R3" s="95">
        <v>0</v>
      </c>
      <c r="S3" s="114">
        <v>0</v>
      </c>
      <c r="U3" s="115">
        <v>-188</v>
      </c>
      <c r="V3" s="116">
        <v>9.1199999999999992</v>
      </c>
      <c r="W3">
        <v>-183</v>
      </c>
      <c r="X3">
        <v>-5</v>
      </c>
      <c r="Y3">
        <v>9.1199999999999992</v>
      </c>
      <c r="Z3">
        <v>0</v>
      </c>
      <c r="AA3">
        <v>0</v>
      </c>
    </row>
    <row r="4" spans="1:27">
      <c r="B4" t="s">
        <v>263</v>
      </c>
      <c r="D4" t="s">
        <v>509</v>
      </c>
      <c r="F4" t="s">
        <v>488</v>
      </c>
      <c r="G4" t="s">
        <v>46</v>
      </c>
      <c r="H4" s="115">
        <v>0</v>
      </c>
      <c r="I4" s="88">
        <v>23.99</v>
      </c>
      <c r="J4" s="88">
        <v>0</v>
      </c>
      <c r="K4" s="88">
        <v>0</v>
      </c>
      <c r="L4" s="88">
        <v>8.93</v>
      </c>
      <c r="M4" s="116">
        <v>0</v>
      </c>
      <c r="N4" s="115">
        <v>-202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-202</v>
      </c>
      <c r="V4" s="116">
        <v>32.92</v>
      </c>
      <c r="W4">
        <v>-202</v>
      </c>
      <c r="X4">
        <v>23.99</v>
      </c>
      <c r="Y4">
        <v>8.93</v>
      </c>
      <c r="Z4">
        <v>0</v>
      </c>
      <c r="AA4">
        <v>0</v>
      </c>
    </row>
    <row r="5" spans="1:27">
      <c r="G5" t="s">
        <v>47</v>
      </c>
      <c r="H5" s="115">
        <v>0</v>
      </c>
      <c r="I5" s="88">
        <v>0</v>
      </c>
      <c r="J5" s="88">
        <v>33.6</v>
      </c>
      <c r="K5" s="88">
        <v>0</v>
      </c>
      <c r="L5" s="88">
        <v>8.83</v>
      </c>
      <c r="M5" s="116">
        <v>0</v>
      </c>
      <c r="N5" s="115">
        <v>-212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-212</v>
      </c>
      <c r="V5" s="116">
        <v>42.43</v>
      </c>
      <c r="W5">
        <v>-212</v>
      </c>
      <c r="X5">
        <v>0</v>
      </c>
      <c r="Y5">
        <v>8.83</v>
      </c>
      <c r="Z5">
        <v>0</v>
      </c>
      <c r="AA5">
        <v>33.6</v>
      </c>
    </row>
    <row r="6" spans="1:27">
      <c r="G6" t="s">
        <v>48</v>
      </c>
      <c r="H6" s="115">
        <v>0</v>
      </c>
      <c r="I6" s="88">
        <v>0</v>
      </c>
      <c r="J6" s="88">
        <v>33.6</v>
      </c>
      <c r="K6" s="88">
        <v>0</v>
      </c>
      <c r="L6" s="88">
        <v>8.83</v>
      </c>
      <c r="M6" s="116">
        <v>0</v>
      </c>
      <c r="N6" s="115">
        <v>-225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-225</v>
      </c>
      <c r="V6" s="116">
        <v>42.43</v>
      </c>
      <c r="W6">
        <v>-225</v>
      </c>
      <c r="X6">
        <v>0</v>
      </c>
      <c r="Y6">
        <v>8.83</v>
      </c>
      <c r="Z6">
        <v>0</v>
      </c>
      <c r="AA6">
        <v>33.6</v>
      </c>
    </row>
    <row r="7" spans="1:27">
      <c r="G7" t="s">
        <v>49</v>
      </c>
      <c r="H7" s="115">
        <v>0</v>
      </c>
      <c r="I7" s="88">
        <v>0</v>
      </c>
      <c r="J7" s="88">
        <v>47.99</v>
      </c>
      <c r="K7" s="88">
        <v>0</v>
      </c>
      <c r="L7" s="88">
        <v>8.64</v>
      </c>
      <c r="M7" s="116">
        <v>0</v>
      </c>
      <c r="N7" s="115">
        <v>-174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-174</v>
      </c>
      <c r="V7" s="116">
        <v>56.63</v>
      </c>
      <c r="W7">
        <v>-174</v>
      </c>
      <c r="X7">
        <v>0</v>
      </c>
      <c r="Y7">
        <v>8.64</v>
      </c>
      <c r="Z7">
        <v>0</v>
      </c>
      <c r="AA7">
        <v>47.99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8.64</v>
      </c>
      <c r="M8" s="116">
        <v>0</v>
      </c>
      <c r="N8" s="115">
        <v>-177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-177</v>
      </c>
      <c r="V8" s="116">
        <v>8.64</v>
      </c>
      <c r="W8">
        <v>-177</v>
      </c>
      <c r="X8">
        <v>0</v>
      </c>
      <c r="Y8">
        <v>8.64</v>
      </c>
      <c r="Z8">
        <v>0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28.8</v>
      </c>
      <c r="K9" s="88">
        <v>0</v>
      </c>
      <c r="L9" s="88">
        <v>8.16</v>
      </c>
      <c r="M9" s="116">
        <v>0</v>
      </c>
      <c r="N9" s="115">
        <v>-170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-170</v>
      </c>
      <c r="V9" s="116">
        <v>36.96</v>
      </c>
      <c r="W9">
        <v>-170</v>
      </c>
      <c r="X9">
        <v>0</v>
      </c>
      <c r="Y9">
        <v>8.16</v>
      </c>
      <c r="Z9">
        <v>0</v>
      </c>
      <c r="AA9">
        <v>28.8</v>
      </c>
    </row>
    <row r="10" spans="1:27">
      <c r="G10" t="s">
        <v>52</v>
      </c>
      <c r="H10" s="115">
        <v>0</v>
      </c>
      <c r="I10" s="88">
        <v>0</v>
      </c>
      <c r="J10" s="88">
        <v>28.8</v>
      </c>
      <c r="K10" s="88">
        <v>0</v>
      </c>
      <c r="L10" s="88">
        <v>8.16</v>
      </c>
      <c r="M10" s="116">
        <v>0</v>
      </c>
      <c r="N10" s="115">
        <v>-170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-170</v>
      </c>
      <c r="V10" s="116">
        <v>36.96</v>
      </c>
      <c r="W10">
        <v>-170</v>
      </c>
      <c r="X10">
        <v>0</v>
      </c>
      <c r="Y10">
        <v>8.16</v>
      </c>
      <c r="Z10">
        <v>0</v>
      </c>
      <c r="AA10">
        <v>28.8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8.16</v>
      </c>
      <c r="M11" s="116">
        <v>0</v>
      </c>
      <c r="N11" s="115">
        <v>0</v>
      </c>
      <c r="O11" s="88">
        <v>0</v>
      </c>
      <c r="P11" s="88">
        <v>-70</v>
      </c>
      <c r="Q11" s="88">
        <v>0</v>
      </c>
      <c r="R11" s="88">
        <v>0</v>
      </c>
      <c r="S11" s="116">
        <v>0</v>
      </c>
      <c r="U11" s="115">
        <v>-70</v>
      </c>
      <c r="V11" s="116">
        <v>8.16</v>
      </c>
      <c r="W11">
        <v>0</v>
      </c>
      <c r="X11">
        <v>0</v>
      </c>
      <c r="Y11">
        <v>8.16</v>
      </c>
      <c r="Z11">
        <v>0</v>
      </c>
      <c r="AA11">
        <v>-70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8.16</v>
      </c>
      <c r="M12" s="116">
        <v>0</v>
      </c>
      <c r="N12" s="115">
        <v>0</v>
      </c>
      <c r="O12" s="88">
        <v>0</v>
      </c>
      <c r="P12" s="88">
        <v>-40</v>
      </c>
      <c r="Q12" s="88">
        <v>0</v>
      </c>
      <c r="R12" s="88">
        <v>0</v>
      </c>
      <c r="S12" s="116">
        <v>0</v>
      </c>
      <c r="U12" s="115">
        <v>-40</v>
      </c>
      <c r="V12" s="116">
        <v>8.16</v>
      </c>
      <c r="W12">
        <v>0</v>
      </c>
      <c r="X12">
        <v>0</v>
      </c>
      <c r="Y12">
        <v>8.16</v>
      </c>
      <c r="Z12">
        <v>0</v>
      </c>
      <c r="AA12">
        <v>-40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8.16</v>
      </c>
      <c r="M13" s="116">
        <v>0</v>
      </c>
      <c r="N13" s="115">
        <v>-101</v>
      </c>
      <c r="O13" s="88">
        <v>0</v>
      </c>
      <c r="P13" s="88">
        <v>0</v>
      </c>
      <c r="Q13" s="88">
        <v>-10</v>
      </c>
      <c r="R13" s="88">
        <v>0</v>
      </c>
      <c r="S13" s="116">
        <v>0</v>
      </c>
      <c r="U13" s="115">
        <v>-111</v>
      </c>
      <c r="V13" s="116">
        <v>8.16</v>
      </c>
      <c r="W13">
        <v>-101</v>
      </c>
      <c r="X13">
        <v>0</v>
      </c>
      <c r="Y13">
        <v>8.16</v>
      </c>
      <c r="Z13">
        <v>-10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8.16</v>
      </c>
      <c r="M14" s="116">
        <v>0</v>
      </c>
      <c r="N14" s="115">
        <v>-101</v>
      </c>
      <c r="O14" s="88">
        <v>0</v>
      </c>
      <c r="P14" s="88">
        <v>0</v>
      </c>
      <c r="Q14" s="88">
        <v>-10</v>
      </c>
      <c r="R14" s="88">
        <v>0</v>
      </c>
      <c r="S14" s="116">
        <v>0</v>
      </c>
      <c r="U14" s="115">
        <v>-111</v>
      </c>
      <c r="V14" s="116">
        <v>8.16</v>
      </c>
      <c r="W14">
        <v>-101</v>
      </c>
      <c r="X14">
        <v>0</v>
      </c>
      <c r="Y14">
        <v>8.16</v>
      </c>
      <c r="Z14">
        <v>-10</v>
      </c>
      <c r="AA14">
        <v>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8.16</v>
      </c>
      <c r="M15" s="116">
        <v>0</v>
      </c>
      <c r="N15" s="115">
        <v>-212</v>
      </c>
      <c r="O15" s="88">
        <v>0</v>
      </c>
      <c r="P15" s="88">
        <v>0</v>
      </c>
      <c r="Q15" s="88">
        <v>-15</v>
      </c>
      <c r="R15" s="88">
        <v>0</v>
      </c>
      <c r="S15" s="116">
        <v>0</v>
      </c>
      <c r="U15" s="115">
        <v>-227</v>
      </c>
      <c r="V15" s="116">
        <v>8.16</v>
      </c>
      <c r="W15">
        <v>-212</v>
      </c>
      <c r="X15">
        <v>0</v>
      </c>
      <c r="Y15">
        <v>8.16</v>
      </c>
      <c r="Z15">
        <v>-15</v>
      </c>
      <c r="AA15">
        <v>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8.16</v>
      </c>
      <c r="M16" s="116">
        <v>0</v>
      </c>
      <c r="N16" s="115">
        <v>-217</v>
      </c>
      <c r="O16" s="88">
        <v>0</v>
      </c>
      <c r="P16" s="88">
        <v>0</v>
      </c>
      <c r="Q16" s="88">
        <v>-15</v>
      </c>
      <c r="R16" s="88">
        <v>0</v>
      </c>
      <c r="S16" s="116">
        <v>0</v>
      </c>
      <c r="U16" s="115">
        <v>-232</v>
      </c>
      <c r="V16" s="116">
        <v>8.16</v>
      </c>
      <c r="W16">
        <v>-217</v>
      </c>
      <c r="X16">
        <v>0</v>
      </c>
      <c r="Y16">
        <v>8.16</v>
      </c>
      <c r="Z16">
        <v>-15</v>
      </c>
      <c r="AA16">
        <v>0</v>
      </c>
    </row>
    <row r="17" spans="7:27">
      <c r="G17" t="s">
        <v>59</v>
      </c>
      <c r="H17" s="115">
        <v>0</v>
      </c>
      <c r="I17" s="88">
        <v>24</v>
      </c>
      <c r="J17" s="88">
        <v>0</v>
      </c>
      <c r="K17" s="88">
        <v>0</v>
      </c>
      <c r="L17" s="88">
        <v>8.16</v>
      </c>
      <c r="M17" s="116">
        <v>0</v>
      </c>
      <c r="N17" s="115">
        <v>-260</v>
      </c>
      <c r="O17" s="88">
        <v>0</v>
      </c>
      <c r="P17" s="88">
        <v>0</v>
      </c>
      <c r="Q17" s="88">
        <v>-15</v>
      </c>
      <c r="R17" s="88">
        <v>0</v>
      </c>
      <c r="S17" s="116">
        <v>0</v>
      </c>
      <c r="U17" s="115">
        <v>-275</v>
      </c>
      <c r="V17" s="116">
        <v>32.159999999999997</v>
      </c>
      <c r="W17">
        <v>-260</v>
      </c>
      <c r="X17">
        <v>24</v>
      </c>
      <c r="Y17">
        <v>8.16</v>
      </c>
      <c r="Z17">
        <v>-15</v>
      </c>
      <c r="AA17">
        <v>0</v>
      </c>
    </row>
    <row r="18" spans="7:27">
      <c r="G18" t="s">
        <v>60</v>
      </c>
      <c r="H18" s="115">
        <v>0</v>
      </c>
      <c r="I18" s="88">
        <v>11.52</v>
      </c>
      <c r="J18" s="88">
        <v>0</v>
      </c>
      <c r="K18" s="88">
        <v>0</v>
      </c>
      <c r="L18" s="88">
        <v>8.4499999999999993</v>
      </c>
      <c r="M18" s="116">
        <v>0</v>
      </c>
      <c r="N18" s="115">
        <v>-263</v>
      </c>
      <c r="O18" s="88">
        <v>0</v>
      </c>
      <c r="P18" s="88">
        <v>0</v>
      </c>
      <c r="Q18" s="88">
        <v>-15</v>
      </c>
      <c r="R18" s="88">
        <v>0</v>
      </c>
      <c r="S18" s="116">
        <v>0</v>
      </c>
      <c r="U18" s="115">
        <v>-278</v>
      </c>
      <c r="V18" s="116">
        <v>19.97</v>
      </c>
      <c r="W18">
        <v>-263</v>
      </c>
      <c r="X18">
        <v>11.52</v>
      </c>
      <c r="Y18">
        <v>8.4499999999999993</v>
      </c>
      <c r="Z18">
        <v>-15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8.4499999999999993</v>
      </c>
      <c r="M19" s="116">
        <v>0</v>
      </c>
      <c r="N19" s="115">
        <v>-245</v>
      </c>
      <c r="O19" s="88">
        <v>0</v>
      </c>
      <c r="P19" s="88">
        <v>-100</v>
      </c>
      <c r="Q19" s="88">
        <v>-15</v>
      </c>
      <c r="R19" s="88">
        <v>0</v>
      </c>
      <c r="S19" s="116">
        <v>0</v>
      </c>
      <c r="U19" s="115">
        <v>-360</v>
      </c>
      <c r="V19" s="116">
        <v>8.4499999999999993</v>
      </c>
      <c r="W19">
        <v>-245</v>
      </c>
      <c r="X19">
        <v>0</v>
      </c>
      <c r="Y19">
        <v>8.4499999999999993</v>
      </c>
      <c r="Z19">
        <v>-15</v>
      </c>
      <c r="AA19">
        <v>-100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8.4499999999999993</v>
      </c>
      <c r="M20" s="116">
        <v>0</v>
      </c>
      <c r="N20" s="115">
        <v>-257</v>
      </c>
      <c r="O20" s="88">
        <v>0</v>
      </c>
      <c r="P20" s="88">
        <v>-20</v>
      </c>
      <c r="Q20" s="88">
        <v>-15</v>
      </c>
      <c r="R20" s="88">
        <v>0</v>
      </c>
      <c r="S20" s="116">
        <v>0</v>
      </c>
      <c r="U20" s="115">
        <v>-292</v>
      </c>
      <c r="V20" s="116">
        <v>8.4499999999999993</v>
      </c>
      <c r="W20">
        <v>-257</v>
      </c>
      <c r="X20">
        <v>0</v>
      </c>
      <c r="Y20">
        <v>8.4499999999999993</v>
      </c>
      <c r="Z20">
        <v>-15</v>
      </c>
      <c r="AA20">
        <v>-20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8.4499999999999993</v>
      </c>
      <c r="M21" s="116">
        <v>0</v>
      </c>
      <c r="N21" s="115">
        <v>-215</v>
      </c>
      <c r="O21" s="88">
        <v>0</v>
      </c>
      <c r="P21" s="88">
        <v>-30</v>
      </c>
      <c r="Q21" s="88">
        <v>-15</v>
      </c>
      <c r="R21" s="88">
        <v>0</v>
      </c>
      <c r="S21" s="116">
        <v>0</v>
      </c>
      <c r="U21" s="115">
        <v>-260</v>
      </c>
      <c r="V21" s="116">
        <v>8.4499999999999993</v>
      </c>
      <c r="W21">
        <v>-215</v>
      </c>
      <c r="X21">
        <v>0</v>
      </c>
      <c r="Y21">
        <v>8.4499999999999993</v>
      </c>
      <c r="Z21">
        <v>-15</v>
      </c>
      <c r="AA21">
        <v>-30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8.4499999999999993</v>
      </c>
      <c r="M22" s="116">
        <v>0</v>
      </c>
      <c r="N22" s="115">
        <v>-215</v>
      </c>
      <c r="O22" s="88">
        <v>0</v>
      </c>
      <c r="P22" s="88">
        <v>-20</v>
      </c>
      <c r="Q22" s="88">
        <v>-15</v>
      </c>
      <c r="R22" s="88">
        <v>0</v>
      </c>
      <c r="S22" s="116">
        <v>0</v>
      </c>
      <c r="U22" s="115">
        <v>-250</v>
      </c>
      <c r="V22" s="116">
        <v>8.4499999999999993</v>
      </c>
      <c r="W22">
        <v>-215</v>
      </c>
      <c r="X22">
        <v>0</v>
      </c>
      <c r="Y22">
        <v>8.4499999999999993</v>
      </c>
      <c r="Z22">
        <v>-15</v>
      </c>
      <c r="AA22">
        <v>-20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8.4499999999999993</v>
      </c>
      <c r="M23" s="116">
        <v>0</v>
      </c>
      <c r="N23" s="115">
        <v>-179</v>
      </c>
      <c r="O23" s="88">
        <v>0</v>
      </c>
      <c r="P23" s="88">
        <v>-10</v>
      </c>
      <c r="Q23" s="88">
        <v>-15</v>
      </c>
      <c r="R23" s="88">
        <v>0</v>
      </c>
      <c r="S23" s="116">
        <v>0</v>
      </c>
      <c r="U23" s="115">
        <v>-204</v>
      </c>
      <c r="V23" s="116">
        <v>8.4499999999999993</v>
      </c>
      <c r="W23">
        <v>-179</v>
      </c>
      <c r="X23">
        <v>0</v>
      </c>
      <c r="Y23">
        <v>8.4499999999999993</v>
      </c>
      <c r="Z23">
        <v>-15</v>
      </c>
      <c r="AA23">
        <v>-10</v>
      </c>
    </row>
    <row r="24" spans="7:27">
      <c r="G24" t="s">
        <v>66</v>
      </c>
      <c r="H24" s="115">
        <v>0</v>
      </c>
      <c r="I24" s="88">
        <v>4.8</v>
      </c>
      <c r="J24" s="88">
        <v>0</v>
      </c>
      <c r="K24" s="88">
        <v>0</v>
      </c>
      <c r="L24" s="88">
        <v>8.4499999999999993</v>
      </c>
      <c r="M24" s="116">
        <v>0</v>
      </c>
      <c r="N24" s="115">
        <v>-210</v>
      </c>
      <c r="O24" s="88">
        <v>0</v>
      </c>
      <c r="P24" s="88">
        <v>-10</v>
      </c>
      <c r="Q24" s="88">
        <v>-10</v>
      </c>
      <c r="R24" s="88">
        <v>0</v>
      </c>
      <c r="S24" s="116">
        <v>0</v>
      </c>
      <c r="U24" s="115">
        <v>-230</v>
      </c>
      <c r="V24" s="116">
        <v>13.25</v>
      </c>
      <c r="W24">
        <v>-210</v>
      </c>
      <c r="X24">
        <v>4.8</v>
      </c>
      <c r="Y24">
        <v>8.4499999999999993</v>
      </c>
      <c r="Z24">
        <v>-10</v>
      </c>
      <c r="AA24">
        <v>-10</v>
      </c>
    </row>
    <row r="25" spans="7:27">
      <c r="G25" t="s">
        <v>67</v>
      </c>
      <c r="H25" s="115">
        <v>0</v>
      </c>
      <c r="I25" s="88">
        <v>4.8</v>
      </c>
      <c r="J25" s="88">
        <v>0</v>
      </c>
      <c r="K25" s="88">
        <v>0</v>
      </c>
      <c r="L25" s="88">
        <v>8.93</v>
      </c>
      <c r="M25" s="116">
        <v>0</v>
      </c>
      <c r="N25" s="115">
        <v>-221</v>
      </c>
      <c r="O25" s="88">
        <v>0</v>
      </c>
      <c r="P25" s="88">
        <v>-40</v>
      </c>
      <c r="Q25" s="88">
        <v>-10</v>
      </c>
      <c r="R25" s="88">
        <v>0</v>
      </c>
      <c r="S25" s="116">
        <v>0</v>
      </c>
      <c r="U25" s="115">
        <v>-271</v>
      </c>
      <c r="V25" s="116">
        <v>13.73</v>
      </c>
      <c r="W25">
        <v>-221</v>
      </c>
      <c r="X25">
        <v>4.8</v>
      </c>
      <c r="Y25">
        <v>8.93</v>
      </c>
      <c r="Z25">
        <v>-10</v>
      </c>
      <c r="AA25">
        <v>-40</v>
      </c>
    </row>
    <row r="26" spans="7:27">
      <c r="G26" t="s">
        <v>68</v>
      </c>
      <c r="H26" s="115">
        <v>0</v>
      </c>
      <c r="I26" s="88">
        <v>4.8</v>
      </c>
      <c r="J26" s="88">
        <v>0</v>
      </c>
      <c r="K26" s="88">
        <v>0</v>
      </c>
      <c r="L26" s="88">
        <v>9.31</v>
      </c>
      <c r="M26" s="116">
        <v>0</v>
      </c>
      <c r="N26" s="115">
        <v>-248</v>
      </c>
      <c r="O26" s="88">
        <v>0</v>
      </c>
      <c r="P26" s="88">
        <v>-40</v>
      </c>
      <c r="Q26" s="88">
        <v>-10</v>
      </c>
      <c r="R26" s="88">
        <v>0</v>
      </c>
      <c r="S26" s="116">
        <v>0</v>
      </c>
      <c r="U26" s="115">
        <v>-298</v>
      </c>
      <c r="V26" s="116">
        <v>14.11</v>
      </c>
      <c r="W26">
        <v>-248</v>
      </c>
      <c r="X26">
        <v>4.8</v>
      </c>
      <c r="Y26">
        <v>9.31</v>
      </c>
      <c r="Z26">
        <v>-10</v>
      </c>
      <c r="AA26">
        <v>-40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9.6</v>
      </c>
      <c r="M27" s="116">
        <v>0</v>
      </c>
      <c r="N27" s="115">
        <v>-290</v>
      </c>
      <c r="O27" s="88">
        <v>-10</v>
      </c>
      <c r="P27" s="88">
        <v>-30</v>
      </c>
      <c r="Q27" s="88">
        <v>-10</v>
      </c>
      <c r="R27" s="88">
        <v>0</v>
      </c>
      <c r="S27" s="116">
        <v>0</v>
      </c>
      <c r="U27" s="115">
        <v>-340</v>
      </c>
      <c r="V27" s="116">
        <v>9.6</v>
      </c>
      <c r="W27">
        <v>-290</v>
      </c>
      <c r="X27">
        <v>-10</v>
      </c>
      <c r="Y27">
        <v>9.6</v>
      </c>
      <c r="Z27">
        <v>-10</v>
      </c>
      <c r="AA27">
        <v>-30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9.6</v>
      </c>
      <c r="M28" s="116">
        <v>0</v>
      </c>
      <c r="N28" s="115">
        <v>-300</v>
      </c>
      <c r="O28" s="88">
        <v>-10</v>
      </c>
      <c r="P28" s="88">
        <v>-30</v>
      </c>
      <c r="Q28" s="88">
        <v>-10</v>
      </c>
      <c r="R28" s="88">
        <v>0</v>
      </c>
      <c r="S28" s="116">
        <v>0</v>
      </c>
      <c r="U28" s="115">
        <v>-350</v>
      </c>
      <c r="V28" s="116">
        <v>9.6</v>
      </c>
      <c r="W28">
        <v>-300</v>
      </c>
      <c r="X28">
        <v>-10</v>
      </c>
      <c r="Y28">
        <v>9.6</v>
      </c>
      <c r="Z28">
        <v>-10</v>
      </c>
      <c r="AA28">
        <v>-30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10.56</v>
      </c>
      <c r="M29" s="116">
        <v>0</v>
      </c>
      <c r="N29" s="115">
        <v>-298</v>
      </c>
      <c r="O29" s="88">
        <v>0</v>
      </c>
      <c r="P29" s="88">
        <v>-20</v>
      </c>
      <c r="Q29" s="88">
        <v>-10</v>
      </c>
      <c r="R29" s="88">
        <v>0</v>
      </c>
      <c r="S29" s="116">
        <v>0</v>
      </c>
      <c r="U29" s="115">
        <v>-328</v>
      </c>
      <c r="V29" s="116">
        <v>10.56</v>
      </c>
      <c r="W29">
        <v>-298</v>
      </c>
      <c r="X29">
        <v>0</v>
      </c>
      <c r="Y29">
        <v>10.56</v>
      </c>
      <c r="Z29">
        <v>-10</v>
      </c>
      <c r="AA29">
        <v>-20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11.04</v>
      </c>
      <c r="M30" s="116">
        <v>0</v>
      </c>
      <c r="N30" s="115">
        <v>-298</v>
      </c>
      <c r="O30" s="88">
        <v>0</v>
      </c>
      <c r="P30" s="88">
        <v>-100</v>
      </c>
      <c r="Q30" s="88">
        <v>-10</v>
      </c>
      <c r="R30" s="88">
        <v>0</v>
      </c>
      <c r="S30" s="116">
        <v>0</v>
      </c>
      <c r="U30" s="115">
        <v>-408</v>
      </c>
      <c r="V30" s="116">
        <v>11.04</v>
      </c>
      <c r="W30">
        <v>-298</v>
      </c>
      <c r="X30">
        <v>0</v>
      </c>
      <c r="Y30">
        <v>11.04</v>
      </c>
      <c r="Z30">
        <v>-10</v>
      </c>
      <c r="AA30">
        <v>-100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11.71</v>
      </c>
      <c r="M31" s="116">
        <v>0</v>
      </c>
      <c r="N31" s="115">
        <v>-323</v>
      </c>
      <c r="O31" s="88">
        <v>-15</v>
      </c>
      <c r="P31" s="88">
        <v>-30</v>
      </c>
      <c r="Q31" s="88">
        <v>-10</v>
      </c>
      <c r="R31" s="88">
        <v>0</v>
      </c>
      <c r="S31" s="116">
        <v>0</v>
      </c>
      <c r="U31" s="115">
        <v>-378</v>
      </c>
      <c r="V31" s="116">
        <v>11.71</v>
      </c>
      <c r="W31">
        <v>-323</v>
      </c>
      <c r="X31">
        <v>-15</v>
      </c>
      <c r="Y31">
        <v>11.71</v>
      </c>
      <c r="Z31">
        <v>-10</v>
      </c>
      <c r="AA31">
        <v>-30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12</v>
      </c>
      <c r="M32" s="116">
        <v>0</v>
      </c>
      <c r="N32" s="115">
        <v>-345</v>
      </c>
      <c r="O32" s="88">
        <v>-30</v>
      </c>
      <c r="P32" s="88">
        <v>-15</v>
      </c>
      <c r="Q32" s="88">
        <v>-10</v>
      </c>
      <c r="R32" s="88">
        <v>0</v>
      </c>
      <c r="S32" s="116">
        <v>0</v>
      </c>
      <c r="U32" s="115">
        <v>-400</v>
      </c>
      <c r="V32" s="116">
        <v>12</v>
      </c>
      <c r="W32">
        <v>-345</v>
      </c>
      <c r="X32">
        <v>-30</v>
      </c>
      <c r="Y32">
        <v>12</v>
      </c>
      <c r="Z32">
        <v>-10</v>
      </c>
      <c r="AA32">
        <v>-15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12.19</v>
      </c>
      <c r="M33" s="116">
        <v>0</v>
      </c>
      <c r="N33" s="115">
        <v>-333</v>
      </c>
      <c r="O33" s="88">
        <v>-25</v>
      </c>
      <c r="P33" s="88">
        <v>-20</v>
      </c>
      <c r="Q33" s="88">
        <v>-10</v>
      </c>
      <c r="R33" s="88">
        <v>0</v>
      </c>
      <c r="S33" s="116">
        <v>0</v>
      </c>
      <c r="U33" s="115">
        <v>-388</v>
      </c>
      <c r="V33" s="116">
        <v>12.19</v>
      </c>
      <c r="W33">
        <v>-333</v>
      </c>
      <c r="X33">
        <v>-25</v>
      </c>
      <c r="Y33">
        <v>12.19</v>
      </c>
      <c r="Z33">
        <v>-10</v>
      </c>
      <c r="AA33">
        <v>-20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12.77</v>
      </c>
      <c r="M34" s="116">
        <v>0</v>
      </c>
      <c r="N34" s="115">
        <v>-320</v>
      </c>
      <c r="O34" s="88">
        <v>-20</v>
      </c>
      <c r="P34" s="88">
        <v>0</v>
      </c>
      <c r="Q34" s="88">
        <v>0</v>
      </c>
      <c r="R34" s="88">
        <v>0</v>
      </c>
      <c r="S34" s="116">
        <v>0</v>
      </c>
      <c r="U34" s="115">
        <v>-340</v>
      </c>
      <c r="V34" s="116">
        <v>12.77</v>
      </c>
      <c r="W34">
        <v>-320</v>
      </c>
      <c r="X34">
        <v>-20</v>
      </c>
      <c r="Y34">
        <v>12.77</v>
      </c>
      <c r="Z34">
        <v>0</v>
      </c>
      <c r="AA34">
        <v>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12.48</v>
      </c>
      <c r="M35" s="116">
        <v>0</v>
      </c>
      <c r="N35" s="115">
        <v>-352</v>
      </c>
      <c r="O35" s="88">
        <v>-26</v>
      </c>
      <c r="P35" s="88">
        <v>-20</v>
      </c>
      <c r="Q35" s="88">
        <v>0</v>
      </c>
      <c r="R35" s="88">
        <v>0</v>
      </c>
      <c r="S35" s="116">
        <v>0</v>
      </c>
      <c r="U35" s="115">
        <v>-398</v>
      </c>
      <c r="V35" s="116">
        <v>12.48</v>
      </c>
      <c r="W35">
        <v>-352</v>
      </c>
      <c r="X35">
        <v>-26</v>
      </c>
      <c r="Y35">
        <v>12.48</v>
      </c>
      <c r="Z35">
        <v>0</v>
      </c>
      <c r="AA35">
        <v>-20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12</v>
      </c>
      <c r="M36" s="116">
        <v>0</v>
      </c>
      <c r="N36" s="115">
        <v>-363</v>
      </c>
      <c r="O36" s="88">
        <v>-34</v>
      </c>
      <c r="P36" s="88">
        <v>-15</v>
      </c>
      <c r="Q36" s="88">
        <v>0</v>
      </c>
      <c r="R36" s="88">
        <v>0</v>
      </c>
      <c r="S36" s="116">
        <v>0</v>
      </c>
      <c r="U36" s="115">
        <v>-412</v>
      </c>
      <c r="V36" s="116">
        <v>12</v>
      </c>
      <c r="W36">
        <v>-363</v>
      </c>
      <c r="X36">
        <v>-34</v>
      </c>
      <c r="Y36">
        <v>12</v>
      </c>
      <c r="Z36">
        <v>0</v>
      </c>
      <c r="AA36">
        <v>-15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10.85</v>
      </c>
      <c r="M37" s="116">
        <v>0</v>
      </c>
      <c r="N37" s="115">
        <v>-325</v>
      </c>
      <c r="O37" s="88">
        <v>-38</v>
      </c>
      <c r="P37" s="88">
        <v>-55</v>
      </c>
      <c r="Q37" s="88">
        <v>0</v>
      </c>
      <c r="R37" s="88">
        <v>0</v>
      </c>
      <c r="S37" s="116">
        <v>0</v>
      </c>
      <c r="U37" s="115">
        <v>-418</v>
      </c>
      <c r="V37" s="116">
        <v>10.85</v>
      </c>
      <c r="W37">
        <v>-325</v>
      </c>
      <c r="X37">
        <v>-38</v>
      </c>
      <c r="Y37">
        <v>10.85</v>
      </c>
      <c r="Z37">
        <v>0</v>
      </c>
      <c r="AA37">
        <v>-55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10.56</v>
      </c>
      <c r="M38" s="116">
        <v>0</v>
      </c>
      <c r="N38" s="115">
        <v>-291</v>
      </c>
      <c r="O38" s="88">
        <v>-23</v>
      </c>
      <c r="P38" s="88">
        <v>-60</v>
      </c>
      <c r="Q38" s="88">
        <v>0</v>
      </c>
      <c r="R38" s="88">
        <v>0</v>
      </c>
      <c r="S38" s="116">
        <v>0</v>
      </c>
      <c r="U38" s="115">
        <v>-374</v>
      </c>
      <c r="V38" s="116">
        <v>10.56</v>
      </c>
      <c r="W38">
        <v>-291</v>
      </c>
      <c r="X38">
        <v>-23</v>
      </c>
      <c r="Y38">
        <v>10.56</v>
      </c>
      <c r="Z38">
        <v>0</v>
      </c>
      <c r="AA38">
        <v>-60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9.6</v>
      </c>
      <c r="M39" s="116">
        <v>0</v>
      </c>
      <c r="N39" s="115">
        <v>-107</v>
      </c>
      <c r="O39" s="88">
        <v>0</v>
      </c>
      <c r="P39" s="88">
        <v>-40</v>
      </c>
      <c r="Q39" s="88">
        <v>0</v>
      </c>
      <c r="R39" s="88">
        <v>0</v>
      </c>
      <c r="S39" s="116">
        <v>0</v>
      </c>
      <c r="U39" s="115">
        <v>-147</v>
      </c>
      <c r="V39" s="116">
        <v>9.6</v>
      </c>
      <c r="W39">
        <v>-107</v>
      </c>
      <c r="X39">
        <v>0</v>
      </c>
      <c r="Y39">
        <v>9.6</v>
      </c>
      <c r="Z39">
        <v>0</v>
      </c>
      <c r="AA39">
        <v>-40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8.4499999999999993</v>
      </c>
      <c r="M40" s="116">
        <v>0</v>
      </c>
      <c r="N40" s="115">
        <v>-96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-96</v>
      </c>
      <c r="V40" s="116">
        <v>8.4499999999999993</v>
      </c>
      <c r="W40">
        <v>-96</v>
      </c>
      <c r="X40">
        <v>0</v>
      </c>
      <c r="Y40">
        <v>8.4499999999999993</v>
      </c>
      <c r="Z40">
        <v>0</v>
      </c>
      <c r="AA40">
        <v>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8.4499999999999993</v>
      </c>
      <c r="M41" s="116">
        <v>0</v>
      </c>
      <c r="N41" s="115">
        <v>-108</v>
      </c>
      <c r="O41" s="88">
        <v>0</v>
      </c>
      <c r="P41" s="88">
        <v>-20</v>
      </c>
      <c r="Q41" s="88">
        <v>0</v>
      </c>
      <c r="R41" s="88">
        <v>0</v>
      </c>
      <c r="S41" s="116">
        <v>0</v>
      </c>
      <c r="U41" s="115">
        <v>-128</v>
      </c>
      <c r="V41" s="116">
        <v>8.4499999999999993</v>
      </c>
      <c r="W41">
        <v>-108</v>
      </c>
      <c r="X41">
        <v>0</v>
      </c>
      <c r="Y41">
        <v>8.4499999999999993</v>
      </c>
      <c r="Z41">
        <v>0</v>
      </c>
      <c r="AA41">
        <v>-20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7.68</v>
      </c>
      <c r="M42" s="116">
        <v>0</v>
      </c>
      <c r="N42" s="115">
        <v>-146</v>
      </c>
      <c r="O42" s="88">
        <v>0</v>
      </c>
      <c r="P42" s="88">
        <v>-20</v>
      </c>
      <c r="Q42" s="88">
        <v>0</v>
      </c>
      <c r="R42" s="88">
        <v>0</v>
      </c>
      <c r="S42" s="116">
        <v>0</v>
      </c>
      <c r="U42" s="115">
        <v>-166</v>
      </c>
      <c r="V42" s="116">
        <v>7.68</v>
      </c>
      <c r="W42">
        <v>-146</v>
      </c>
      <c r="X42">
        <v>0</v>
      </c>
      <c r="Y42">
        <v>7.68</v>
      </c>
      <c r="Z42">
        <v>0</v>
      </c>
      <c r="AA42">
        <v>-20</v>
      </c>
    </row>
    <row r="43" spans="7:27">
      <c r="G43" t="s">
        <v>85</v>
      </c>
      <c r="H43" s="115">
        <v>0</v>
      </c>
      <c r="I43" s="88">
        <v>17.28</v>
      </c>
      <c r="J43" s="88">
        <v>0</v>
      </c>
      <c r="K43" s="88">
        <v>9.6</v>
      </c>
      <c r="L43" s="88">
        <v>8.06</v>
      </c>
      <c r="M43" s="116">
        <v>0</v>
      </c>
      <c r="N43" s="115">
        <v>-160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-160</v>
      </c>
      <c r="V43" s="116">
        <v>34.94</v>
      </c>
      <c r="W43">
        <v>-160</v>
      </c>
      <c r="X43">
        <v>17.28</v>
      </c>
      <c r="Y43">
        <v>8.06</v>
      </c>
      <c r="Z43">
        <v>9.6</v>
      </c>
      <c r="AA43">
        <v>0</v>
      </c>
    </row>
    <row r="44" spans="7:27">
      <c r="G44" t="s">
        <v>86</v>
      </c>
      <c r="H44" s="115">
        <v>0</v>
      </c>
      <c r="I44" s="88">
        <v>17.28</v>
      </c>
      <c r="J44" s="88">
        <v>0</v>
      </c>
      <c r="K44" s="88">
        <v>9.6</v>
      </c>
      <c r="L44" s="88">
        <v>7.68</v>
      </c>
      <c r="M44" s="116">
        <v>0</v>
      </c>
      <c r="N44" s="115">
        <v>-96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-96</v>
      </c>
      <c r="V44" s="116">
        <v>34.56</v>
      </c>
      <c r="W44">
        <v>-96</v>
      </c>
      <c r="X44">
        <v>17.28</v>
      </c>
      <c r="Y44">
        <v>7.68</v>
      </c>
      <c r="Z44">
        <v>9.6</v>
      </c>
      <c r="AA44">
        <v>0</v>
      </c>
    </row>
    <row r="45" spans="7:27">
      <c r="G45" t="s">
        <v>87</v>
      </c>
      <c r="H45" s="115">
        <v>0</v>
      </c>
      <c r="I45" s="88">
        <v>23.99</v>
      </c>
      <c r="J45" s="88">
        <v>0</v>
      </c>
      <c r="K45" s="88">
        <v>9.6</v>
      </c>
      <c r="L45" s="88">
        <v>7.01</v>
      </c>
      <c r="M45" s="116">
        <v>0</v>
      </c>
      <c r="N45" s="115">
        <v>-91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-91</v>
      </c>
      <c r="V45" s="116">
        <v>40.6</v>
      </c>
      <c r="W45">
        <v>-91</v>
      </c>
      <c r="X45">
        <v>23.99</v>
      </c>
      <c r="Y45">
        <v>7.01</v>
      </c>
      <c r="Z45">
        <v>9.6</v>
      </c>
      <c r="AA45">
        <v>0</v>
      </c>
    </row>
    <row r="46" spans="7:27">
      <c r="G46" t="s">
        <v>88</v>
      </c>
      <c r="H46" s="115">
        <v>0</v>
      </c>
      <c r="I46" s="88">
        <v>14.4</v>
      </c>
      <c r="J46" s="88">
        <v>0</v>
      </c>
      <c r="K46" s="88">
        <v>19.2</v>
      </c>
      <c r="L46" s="88">
        <v>6.14</v>
      </c>
      <c r="M46" s="116">
        <v>0</v>
      </c>
      <c r="N46" s="115">
        <v>-89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-89</v>
      </c>
      <c r="V46" s="116">
        <v>39.74</v>
      </c>
      <c r="W46">
        <v>-89</v>
      </c>
      <c r="X46">
        <v>14.4</v>
      </c>
      <c r="Y46">
        <v>6.14</v>
      </c>
      <c r="Z46">
        <v>19.2</v>
      </c>
      <c r="AA46">
        <v>0</v>
      </c>
    </row>
    <row r="47" spans="7:27">
      <c r="G47" t="s">
        <v>89</v>
      </c>
      <c r="H47" s="115">
        <v>0</v>
      </c>
      <c r="I47" s="88">
        <v>28.79</v>
      </c>
      <c r="J47" s="88">
        <v>28.8</v>
      </c>
      <c r="K47" s="88">
        <v>19.2</v>
      </c>
      <c r="L47" s="88">
        <v>5.09</v>
      </c>
      <c r="M47" s="116">
        <v>0</v>
      </c>
      <c r="N47" s="115">
        <v>-112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-112</v>
      </c>
      <c r="V47" s="116">
        <v>81.88</v>
      </c>
      <c r="W47">
        <v>-112</v>
      </c>
      <c r="X47">
        <v>28.79</v>
      </c>
      <c r="Y47">
        <v>5.09</v>
      </c>
      <c r="Z47">
        <v>19.2</v>
      </c>
      <c r="AA47">
        <v>28.8</v>
      </c>
    </row>
    <row r="48" spans="7:27">
      <c r="G48" t="s">
        <v>90</v>
      </c>
      <c r="H48" s="115">
        <v>0</v>
      </c>
      <c r="I48" s="88">
        <v>28.8</v>
      </c>
      <c r="J48" s="88">
        <v>28.8</v>
      </c>
      <c r="K48" s="88">
        <v>19.2</v>
      </c>
      <c r="L48" s="88">
        <v>4.7</v>
      </c>
      <c r="M48" s="116">
        <v>0</v>
      </c>
      <c r="N48" s="115">
        <v>-107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-107</v>
      </c>
      <c r="V48" s="116">
        <v>81.5</v>
      </c>
      <c r="W48">
        <v>-107</v>
      </c>
      <c r="X48">
        <v>28.8</v>
      </c>
      <c r="Y48">
        <v>4.7</v>
      </c>
      <c r="Z48">
        <v>19.2</v>
      </c>
      <c r="AA48">
        <v>28.8</v>
      </c>
    </row>
    <row r="49" spans="7:27">
      <c r="G49" t="s">
        <v>91</v>
      </c>
      <c r="H49" s="115">
        <v>0</v>
      </c>
      <c r="I49" s="88">
        <v>19.2</v>
      </c>
      <c r="J49" s="88">
        <v>19.2</v>
      </c>
      <c r="K49" s="88">
        <v>19.2</v>
      </c>
      <c r="L49" s="88">
        <v>3.74</v>
      </c>
      <c r="M49" s="116">
        <v>0</v>
      </c>
      <c r="N49" s="115">
        <v>-86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-86</v>
      </c>
      <c r="V49" s="116">
        <v>61.34</v>
      </c>
      <c r="W49">
        <v>-86</v>
      </c>
      <c r="X49">
        <v>19.2</v>
      </c>
      <c r="Y49">
        <v>3.74</v>
      </c>
      <c r="Z49">
        <v>19.2</v>
      </c>
      <c r="AA49">
        <v>19.2</v>
      </c>
    </row>
    <row r="50" spans="7:27">
      <c r="G50" t="s">
        <v>92</v>
      </c>
      <c r="H50" s="115">
        <v>0</v>
      </c>
      <c r="I50" s="88">
        <v>19.2</v>
      </c>
      <c r="J50" s="88">
        <v>9.6</v>
      </c>
      <c r="K50" s="88">
        <v>19.2</v>
      </c>
      <c r="L50" s="88">
        <v>3.55</v>
      </c>
      <c r="M50" s="116">
        <v>0</v>
      </c>
      <c r="N50" s="115">
        <v>-87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-87</v>
      </c>
      <c r="V50" s="116">
        <v>51.55</v>
      </c>
      <c r="W50">
        <v>-87</v>
      </c>
      <c r="X50">
        <v>19.2</v>
      </c>
      <c r="Y50">
        <v>3.55</v>
      </c>
      <c r="Z50">
        <v>19.2</v>
      </c>
      <c r="AA50">
        <v>9.6</v>
      </c>
    </row>
    <row r="51" spans="7:27">
      <c r="G51" t="s">
        <v>93</v>
      </c>
      <c r="H51" s="115">
        <v>0</v>
      </c>
      <c r="I51" s="88">
        <v>38.4</v>
      </c>
      <c r="J51" s="88">
        <v>0</v>
      </c>
      <c r="K51" s="88">
        <v>19.2</v>
      </c>
      <c r="L51" s="88">
        <v>3.55</v>
      </c>
      <c r="M51" s="116">
        <v>0</v>
      </c>
      <c r="N51" s="115">
        <v>-26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-26</v>
      </c>
      <c r="V51" s="116">
        <v>61.15</v>
      </c>
      <c r="W51">
        <v>-26</v>
      </c>
      <c r="X51">
        <v>38.4</v>
      </c>
      <c r="Y51">
        <v>3.55</v>
      </c>
      <c r="Z51">
        <v>19.2</v>
      </c>
      <c r="AA51">
        <v>0</v>
      </c>
    </row>
    <row r="52" spans="7:27">
      <c r="G52" t="s">
        <v>94</v>
      </c>
      <c r="H52" s="115">
        <v>0</v>
      </c>
      <c r="I52" s="88">
        <v>48</v>
      </c>
      <c r="J52" s="88">
        <v>14.4</v>
      </c>
      <c r="K52" s="88">
        <v>19.2</v>
      </c>
      <c r="L52" s="88">
        <v>3.26</v>
      </c>
      <c r="M52" s="116">
        <v>0</v>
      </c>
      <c r="N52" s="115">
        <v>-14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-14</v>
      </c>
      <c r="V52" s="116">
        <v>84.86</v>
      </c>
      <c r="W52">
        <v>-14</v>
      </c>
      <c r="X52">
        <v>48</v>
      </c>
      <c r="Y52">
        <v>3.26</v>
      </c>
      <c r="Z52">
        <v>19.2</v>
      </c>
      <c r="AA52">
        <v>14.4</v>
      </c>
    </row>
    <row r="53" spans="7:27">
      <c r="G53" t="s">
        <v>95</v>
      </c>
      <c r="H53" s="115">
        <v>0</v>
      </c>
      <c r="I53" s="88">
        <v>43.19</v>
      </c>
      <c r="J53" s="88">
        <v>28.8</v>
      </c>
      <c r="K53" s="88">
        <v>19.2</v>
      </c>
      <c r="L53" s="88">
        <v>3.17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94.36</v>
      </c>
      <c r="W53">
        <v>0</v>
      </c>
      <c r="X53">
        <v>43.19</v>
      </c>
      <c r="Y53">
        <v>3.17</v>
      </c>
      <c r="Z53">
        <v>19.2</v>
      </c>
      <c r="AA53">
        <v>28.8</v>
      </c>
    </row>
    <row r="54" spans="7:27">
      <c r="G54" t="s">
        <v>96</v>
      </c>
      <c r="H54" s="115">
        <v>0</v>
      </c>
      <c r="I54" s="88">
        <v>52.79</v>
      </c>
      <c r="J54" s="88">
        <v>38.4</v>
      </c>
      <c r="K54" s="88">
        <v>19.2</v>
      </c>
      <c r="L54" s="88">
        <v>2.88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113.27</v>
      </c>
      <c r="W54">
        <v>0</v>
      </c>
      <c r="X54">
        <v>52.79</v>
      </c>
      <c r="Y54">
        <v>2.88</v>
      </c>
      <c r="Z54">
        <v>19.2</v>
      </c>
      <c r="AA54">
        <v>38.4</v>
      </c>
    </row>
    <row r="55" spans="7:27">
      <c r="G55" t="s">
        <v>97</v>
      </c>
      <c r="H55" s="115">
        <v>0</v>
      </c>
      <c r="I55" s="88">
        <v>9.6</v>
      </c>
      <c r="J55" s="88">
        <v>52.79</v>
      </c>
      <c r="K55" s="88">
        <v>19.2</v>
      </c>
      <c r="L55" s="88">
        <v>1.92</v>
      </c>
      <c r="M55" s="116">
        <v>0</v>
      </c>
      <c r="N55" s="115">
        <v>-40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-40</v>
      </c>
      <c r="V55" s="116">
        <v>83.51</v>
      </c>
      <c r="W55">
        <v>-40</v>
      </c>
      <c r="X55">
        <v>9.6</v>
      </c>
      <c r="Y55">
        <v>1.92</v>
      </c>
      <c r="Z55">
        <v>19.2</v>
      </c>
      <c r="AA55">
        <v>52.79</v>
      </c>
    </row>
    <row r="56" spans="7:27">
      <c r="G56" t="s">
        <v>98</v>
      </c>
      <c r="H56" s="115">
        <v>0</v>
      </c>
      <c r="I56" s="88">
        <v>14.4</v>
      </c>
      <c r="J56" s="88">
        <v>38.39</v>
      </c>
      <c r="K56" s="88">
        <v>19.2</v>
      </c>
      <c r="L56" s="88">
        <v>1.92</v>
      </c>
      <c r="M56" s="116">
        <v>0</v>
      </c>
      <c r="N56" s="115">
        <v>-32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-32</v>
      </c>
      <c r="V56" s="116">
        <v>73.91</v>
      </c>
      <c r="W56">
        <v>-32</v>
      </c>
      <c r="X56">
        <v>14.4</v>
      </c>
      <c r="Y56">
        <v>1.92</v>
      </c>
      <c r="Z56">
        <v>19.2</v>
      </c>
      <c r="AA56">
        <v>38.39</v>
      </c>
    </row>
    <row r="57" spans="7:27">
      <c r="G57" t="s">
        <v>99</v>
      </c>
      <c r="H57" s="115">
        <v>0</v>
      </c>
      <c r="I57" s="88">
        <v>0</v>
      </c>
      <c r="J57" s="88">
        <v>19.2</v>
      </c>
      <c r="K57" s="88">
        <v>19.2</v>
      </c>
      <c r="L57" s="88">
        <v>1.92</v>
      </c>
      <c r="M57" s="116">
        <v>0</v>
      </c>
      <c r="N57" s="115">
        <v>-54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-54</v>
      </c>
      <c r="V57" s="116">
        <v>40.32</v>
      </c>
      <c r="W57">
        <v>-54</v>
      </c>
      <c r="X57">
        <v>0</v>
      </c>
      <c r="Y57">
        <v>1.92</v>
      </c>
      <c r="Z57">
        <v>19.2</v>
      </c>
      <c r="AA57">
        <v>19.2</v>
      </c>
    </row>
    <row r="58" spans="7:27">
      <c r="G58" t="s">
        <v>100</v>
      </c>
      <c r="H58" s="115">
        <v>0</v>
      </c>
      <c r="I58" s="88">
        <v>0</v>
      </c>
      <c r="J58" s="88">
        <v>9.6</v>
      </c>
      <c r="K58" s="88">
        <v>19.2</v>
      </c>
      <c r="L58" s="88">
        <v>1.92</v>
      </c>
      <c r="M58" s="116">
        <v>0</v>
      </c>
      <c r="N58" s="115">
        <v>-57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-57</v>
      </c>
      <c r="V58" s="116">
        <v>30.72</v>
      </c>
      <c r="W58">
        <v>-57</v>
      </c>
      <c r="X58">
        <v>0</v>
      </c>
      <c r="Y58">
        <v>1.92</v>
      </c>
      <c r="Z58">
        <v>19.2</v>
      </c>
      <c r="AA58">
        <v>9.6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19.2</v>
      </c>
      <c r="L59" s="88">
        <v>1.92</v>
      </c>
      <c r="M59" s="116">
        <v>0</v>
      </c>
      <c r="N59" s="115">
        <v>-53</v>
      </c>
      <c r="O59" s="88">
        <v>0</v>
      </c>
      <c r="P59" s="88">
        <v>-28</v>
      </c>
      <c r="Q59" s="88">
        <v>0</v>
      </c>
      <c r="R59" s="88">
        <v>0</v>
      </c>
      <c r="S59" s="116">
        <v>0</v>
      </c>
      <c r="U59" s="115">
        <v>-81</v>
      </c>
      <c r="V59" s="116">
        <v>21.12</v>
      </c>
      <c r="W59">
        <v>-53</v>
      </c>
      <c r="X59">
        <v>0</v>
      </c>
      <c r="Y59">
        <v>1.92</v>
      </c>
      <c r="Z59">
        <v>19.2</v>
      </c>
      <c r="AA59">
        <v>-28</v>
      </c>
    </row>
    <row r="60" spans="7:27">
      <c r="G60" t="s">
        <v>102</v>
      </c>
      <c r="H60" s="115">
        <v>0</v>
      </c>
      <c r="I60" s="88">
        <v>9.6</v>
      </c>
      <c r="J60" s="88">
        <v>0</v>
      </c>
      <c r="K60" s="88">
        <v>19.2</v>
      </c>
      <c r="L60" s="88">
        <v>1.92</v>
      </c>
      <c r="M60" s="116">
        <v>0</v>
      </c>
      <c r="N60" s="115">
        <v>-52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-52</v>
      </c>
      <c r="V60" s="116">
        <v>30.72</v>
      </c>
      <c r="W60">
        <v>-52</v>
      </c>
      <c r="X60">
        <v>9.6</v>
      </c>
      <c r="Y60">
        <v>1.92</v>
      </c>
      <c r="Z60">
        <v>19.2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19.2</v>
      </c>
      <c r="L61" s="88">
        <v>1.92</v>
      </c>
      <c r="M61" s="116">
        <v>0</v>
      </c>
      <c r="N61" s="115">
        <v>-89</v>
      </c>
      <c r="O61" s="88">
        <v>-10</v>
      </c>
      <c r="P61" s="88">
        <v>-15</v>
      </c>
      <c r="Q61" s="88">
        <v>0</v>
      </c>
      <c r="R61" s="88">
        <v>0</v>
      </c>
      <c r="S61" s="116">
        <v>0</v>
      </c>
      <c r="U61" s="115">
        <v>-114</v>
      </c>
      <c r="V61" s="116">
        <v>21.12</v>
      </c>
      <c r="W61">
        <v>-89</v>
      </c>
      <c r="X61">
        <v>-10</v>
      </c>
      <c r="Y61">
        <v>1.92</v>
      </c>
      <c r="Z61">
        <v>19.2</v>
      </c>
      <c r="AA61">
        <v>-15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19.2</v>
      </c>
      <c r="L62" s="88">
        <v>1.92</v>
      </c>
      <c r="M62" s="116">
        <v>0</v>
      </c>
      <c r="N62" s="115">
        <v>-95</v>
      </c>
      <c r="O62" s="88">
        <v>-5</v>
      </c>
      <c r="P62" s="88">
        <v>-15</v>
      </c>
      <c r="Q62" s="88">
        <v>0</v>
      </c>
      <c r="R62" s="88">
        <v>0</v>
      </c>
      <c r="S62" s="116">
        <v>0</v>
      </c>
      <c r="U62" s="115">
        <v>-115</v>
      </c>
      <c r="V62" s="116">
        <v>21.12</v>
      </c>
      <c r="W62">
        <v>-95</v>
      </c>
      <c r="X62">
        <v>-5</v>
      </c>
      <c r="Y62">
        <v>1.92</v>
      </c>
      <c r="Z62">
        <v>19.2</v>
      </c>
      <c r="AA62">
        <v>-15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9.6</v>
      </c>
      <c r="L63" s="88">
        <v>1.92</v>
      </c>
      <c r="M63" s="116">
        <v>0</v>
      </c>
      <c r="N63" s="115">
        <v>-77</v>
      </c>
      <c r="O63" s="88">
        <v>-24</v>
      </c>
      <c r="P63" s="88">
        <v>-40</v>
      </c>
      <c r="Q63" s="88">
        <v>0</v>
      </c>
      <c r="R63" s="88">
        <v>0</v>
      </c>
      <c r="S63" s="116">
        <v>0</v>
      </c>
      <c r="U63" s="115">
        <v>-141</v>
      </c>
      <c r="V63" s="116">
        <v>11.52</v>
      </c>
      <c r="W63">
        <v>-77</v>
      </c>
      <c r="X63">
        <v>-24</v>
      </c>
      <c r="Y63">
        <v>1.92</v>
      </c>
      <c r="Z63">
        <v>9.6</v>
      </c>
      <c r="AA63">
        <v>-40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9.6</v>
      </c>
      <c r="L64" s="88">
        <v>1.92</v>
      </c>
      <c r="M64" s="116">
        <v>0</v>
      </c>
      <c r="N64" s="115">
        <v>-90</v>
      </c>
      <c r="O64" s="88">
        <v>-23</v>
      </c>
      <c r="P64" s="88">
        <v>-45</v>
      </c>
      <c r="Q64" s="88">
        <v>0</v>
      </c>
      <c r="R64" s="88">
        <v>0</v>
      </c>
      <c r="S64" s="116">
        <v>0</v>
      </c>
      <c r="U64" s="115">
        <v>-158</v>
      </c>
      <c r="V64" s="116">
        <v>11.52</v>
      </c>
      <c r="W64">
        <v>-90</v>
      </c>
      <c r="X64">
        <v>-23</v>
      </c>
      <c r="Y64">
        <v>1.92</v>
      </c>
      <c r="Z64">
        <v>9.6</v>
      </c>
      <c r="AA64">
        <v>-45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9.6</v>
      </c>
      <c r="L65" s="88">
        <v>1.44</v>
      </c>
      <c r="M65" s="116">
        <v>0</v>
      </c>
      <c r="N65" s="115">
        <v>-81</v>
      </c>
      <c r="O65" s="88">
        <v>-47</v>
      </c>
      <c r="P65" s="88">
        <v>-55</v>
      </c>
      <c r="Q65" s="88">
        <v>0</v>
      </c>
      <c r="R65" s="88">
        <v>0</v>
      </c>
      <c r="S65" s="116">
        <v>0</v>
      </c>
      <c r="U65" s="115">
        <v>-183</v>
      </c>
      <c r="V65" s="116">
        <v>11.04</v>
      </c>
      <c r="W65">
        <v>-81</v>
      </c>
      <c r="X65">
        <v>-47</v>
      </c>
      <c r="Y65">
        <v>1.44</v>
      </c>
      <c r="Z65">
        <v>9.6</v>
      </c>
      <c r="AA65">
        <v>-55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9.6</v>
      </c>
      <c r="L66" s="88">
        <v>2.4</v>
      </c>
      <c r="M66" s="116">
        <v>0</v>
      </c>
      <c r="N66" s="115">
        <v>-86</v>
      </c>
      <c r="O66" s="88">
        <v>-51</v>
      </c>
      <c r="P66" s="88">
        <v>-50</v>
      </c>
      <c r="Q66" s="88">
        <v>0</v>
      </c>
      <c r="R66" s="88">
        <v>0</v>
      </c>
      <c r="S66" s="116">
        <v>0</v>
      </c>
      <c r="U66" s="115">
        <v>-187</v>
      </c>
      <c r="V66" s="116">
        <v>12</v>
      </c>
      <c r="W66">
        <v>-86</v>
      </c>
      <c r="X66">
        <v>-51</v>
      </c>
      <c r="Y66">
        <v>2.4</v>
      </c>
      <c r="Z66">
        <v>9.6</v>
      </c>
      <c r="AA66">
        <v>-50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9.6</v>
      </c>
      <c r="L67" s="88">
        <v>2.88</v>
      </c>
      <c r="M67" s="116">
        <v>0</v>
      </c>
      <c r="N67" s="115">
        <v>-50</v>
      </c>
      <c r="O67" s="88">
        <v>-60</v>
      </c>
      <c r="P67" s="88">
        <v>-55</v>
      </c>
      <c r="Q67" s="88">
        <v>0</v>
      </c>
      <c r="R67" s="88">
        <v>0</v>
      </c>
      <c r="S67" s="116">
        <v>0</v>
      </c>
      <c r="U67" s="115">
        <v>-165</v>
      </c>
      <c r="V67" s="116">
        <v>12.48</v>
      </c>
      <c r="W67">
        <v>-50</v>
      </c>
      <c r="X67">
        <v>-60</v>
      </c>
      <c r="Y67">
        <v>2.88</v>
      </c>
      <c r="Z67">
        <v>9.6</v>
      </c>
      <c r="AA67">
        <v>-55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9.6</v>
      </c>
      <c r="L68" s="88">
        <v>3.36</v>
      </c>
      <c r="M68" s="116">
        <v>0</v>
      </c>
      <c r="N68" s="115">
        <v>-30</v>
      </c>
      <c r="O68" s="88">
        <v>-70</v>
      </c>
      <c r="P68" s="88">
        <v>-50</v>
      </c>
      <c r="Q68" s="88">
        <v>0</v>
      </c>
      <c r="R68" s="88">
        <v>0</v>
      </c>
      <c r="S68" s="116">
        <v>0</v>
      </c>
      <c r="U68" s="115">
        <v>-150</v>
      </c>
      <c r="V68" s="116">
        <v>12.96</v>
      </c>
      <c r="W68">
        <v>-30</v>
      </c>
      <c r="X68">
        <v>-70</v>
      </c>
      <c r="Y68">
        <v>3.36</v>
      </c>
      <c r="Z68">
        <v>9.6</v>
      </c>
      <c r="AA68">
        <v>-50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9.6</v>
      </c>
      <c r="L69" s="88">
        <v>4.32</v>
      </c>
      <c r="M69" s="116">
        <v>0</v>
      </c>
      <c r="N69" s="115">
        <v>-13</v>
      </c>
      <c r="O69" s="88">
        <v>-60</v>
      </c>
      <c r="P69" s="88">
        <v>-40</v>
      </c>
      <c r="Q69" s="88">
        <v>0</v>
      </c>
      <c r="R69" s="88">
        <v>0</v>
      </c>
      <c r="S69" s="116">
        <v>0</v>
      </c>
      <c r="U69" s="115">
        <v>-113</v>
      </c>
      <c r="V69" s="116">
        <v>13.92</v>
      </c>
      <c r="W69">
        <v>-13</v>
      </c>
      <c r="X69">
        <v>-60</v>
      </c>
      <c r="Y69">
        <v>4.32</v>
      </c>
      <c r="Z69">
        <v>9.6</v>
      </c>
      <c r="AA69">
        <v>-40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9.6</v>
      </c>
      <c r="L70" s="88">
        <v>4.8</v>
      </c>
      <c r="M70" s="116">
        <v>0</v>
      </c>
      <c r="N70" s="115">
        <v>-22</v>
      </c>
      <c r="O70" s="88">
        <v>-45</v>
      </c>
      <c r="P70" s="88">
        <v>-20</v>
      </c>
      <c r="Q70" s="88">
        <v>0</v>
      </c>
      <c r="R70" s="88">
        <v>0</v>
      </c>
      <c r="S70" s="116">
        <v>0</v>
      </c>
      <c r="U70" s="115">
        <v>-87</v>
      </c>
      <c r="V70" s="116">
        <v>14.4</v>
      </c>
      <c r="W70">
        <v>-22</v>
      </c>
      <c r="X70">
        <v>-45</v>
      </c>
      <c r="Y70">
        <v>4.8</v>
      </c>
      <c r="Z70">
        <v>9.6</v>
      </c>
      <c r="AA70">
        <v>-20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9.6</v>
      </c>
      <c r="L71" s="88">
        <v>6.72</v>
      </c>
      <c r="M71" s="116">
        <v>0</v>
      </c>
      <c r="N71" s="115">
        <v>-56</v>
      </c>
      <c r="O71" s="88">
        <v>-15</v>
      </c>
      <c r="P71" s="88">
        <v>-15</v>
      </c>
      <c r="Q71" s="88">
        <v>0</v>
      </c>
      <c r="R71" s="88">
        <v>0</v>
      </c>
      <c r="S71" s="116">
        <v>0</v>
      </c>
      <c r="U71" s="115">
        <v>-86</v>
      </c>
      <c r="V71" s="116">
        <v>16.32</v>
      </c>
      <c r="W71">
        <v>-56</v>
      </c>
      <c r="X71">
        <v>-15</v>
      </c>
      <c r="Y71">
        <v>6.72</v>
      </c>
      <c r="Z71">
        <v>9.6</v>
      </c>
      <c r="AA71">
        <v>-15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9.6</v>
      </c>
      <c r="L72" s="88">
        <v>8.16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17.760000000000002</v>
      </c>
      <c r="W72">
        <v>0</v>
      </c>
      <c r="X72">
        <v>0</v>
      </c>
      <c r="Y72">
        <v>8.16</v>
      </c>
      <c r="Z72">
        <v>9.6</v>
      </c>
      <c r="AA72">
        <v>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9.6</v>
      </c>
      <c r="L73" s="88">
        <v>9.1199999999999992</v>
      </c>
      <c r="M73" s="116">
        <v>0</v>
      </c>
      <c r="N73" s="115">
        <v>-95</v>
      </c>
      <c r="O73" s="88">
        <v>-35</v>
      </c>
      <c r="P73" s="88">
        <v>0</v>
      </c>
      <c r="Q73" s="88">
        <v>0</v>
      </c>
      <c r="R73" s="88">
        <v>0</v>
      </c>
      <c r="S73" s="116">
        <v>0</v>
      </c>
      <c r="U73" s="115">
        <v>-130</v>
      </c>
      <c r="V73" s="116">
        <v>18.72</v>
      </c>
      <c r="W73">
        <v>-95</v>
      </c>
      <c r="X73">
        <v>-35</v>
      </c>
      <c r="Y73">
        <v>9.1199999999999992</v>
      </c>
      <c r="Z73">
        <v>9.6</v>
      </c>
      <c r="AA73">
        <v>0</v>
      </c>
    </row>
    <row r="74" spans="7:27">
      <c r="G74" t="s">
        <v>116</v>
      </c>
      <c r="H74" s="115">
        <v>0</v>
      </c>
      <c r="I74" s="88">
        <v>0</v>
      </c>
      <c r="J74" s="88">
        <v>14.4</v>
      </c>
      <c r="K74" s="88">
        <v>0</v>
      </c>
      <c r="L74" s="88">
        <v>10.08</v>
      </c>
      <c r="M74" s="116">
        <v>0</v>
      </c>
      <c r="N74" s="115">
        <v>-59</v>
      </c>
      <c r="O74" s="88">
        <v>-20</v>
      </c>
      <c r="P74" s="88">
        <v>0</v>
      </c>
      <c r="Q74" s="88">
        <v>0</v>
      </c>
      <c r="R74" s="88">
        <v>0</v>
      </c>
      <c r="S74" s="116">
        <v>0</v>
      </c>
      <c r="U74" s="115">
        <v>-79</v>
      </c>
      <c r="V74" s="116">
        <v>24.48</v>
      </c>
      <c r="W74">
        <v>-59</v>
      </c>
      <c r="X74">
        <v>-20</v>
      </c>
      <c r="Y74">
        <v>10.08</v>
      </c>
      <c r="Z74">
        <v>0</v>
      </c>
      <c r="AA74">
        <v>14.4</v>
      </c>
    </row>
    <row r="75" spans="7:27">
      <c r="G75" t="s">
        <v>117</v>
      </c>
      <c r="H75" s="115">
        <v>0</v>
      </c>
      <c r="I75" s="88">
        <v>0</v>
      </c>
      <c r="J75" s="88">
        <v>24</v>
      </c>
      <c r="K75" s="88">
        <v>0</v>
      </c>
      <c r="L75" s="88">
        <v>10.08</v>
      </c>
      <c r="M75" s="116">
        <v>0</v>
      </c>
      <c r="N75" s="115">
        <v>-101</v>
      </c>
      <c r="O75" s="88">
        <v>-14</v>
      </c>
      <c r="P75" s="88">
        <v>0</v>
      </c>
      <c r="Q75" s="88">
        <v>0</v>
      </c>
      <c r="R75" s="88">
        <v>0</v>
      </c>
      <c r="S75" s="116">
        <v>0</v>
      </c>
      <c r="U75" s="115">
        <v>-115</v>
      </c>
      <c r="V75" s="116">
        <v>34.08</v>
      </c>
      <c r="W75">
        <v>-101</v>
      </c>
      <c r="X75">
        <v>-14</v>
      </c>
      <c r="Y75">
        <v>10.08</v>
      </c>
      <c r="Z75">
        <v>0</v>
      </c>
      <c r="AA75">
        <v>24</v>
      </c>
    </row>
    <row r="76" spans="7:27">
      <c r="G76" t="s">
        <v>118</v>
      </c>
      <c r="H76" s="115">
        <v>0</v>
      </c>
      <c r="I76" s="88">
        <v>0</v>
      </c>
      <c r="J76" s="88">
        <v>28.8</v>
      </c>
      <c r="K76" s="88">
        <v>0</v>
      </c>
      <c r="L76" s="88">
        <v>10.56</v>
      </c>
      <c r="M76" s="116">
        <v>0</v>
      </c>
      <c r="N76" s="115">
        <v>-93</v>
      </c>
      <c r="O76" s="88">
        <v>-15</v>
      </c>
      <c r="P76" s="88">
        <v>0</v>
      </c>
      <c r="Q76" s="88">
        <v>0</v>
      </c>
      <c r="R76" s="88">
        <v>0</v>
      </c>
      <c r="S76" s="116">
        <v>0</v>
      </c>
      <c r="U76" s="115">
        <v>-108</v>
      </c>
      <c r="V76" s="116">
        <v>39.36</v>
      </c>
      <c r="W76">
        <v>-93</v>
      </c>
      <c r="X76">
        <v>-15</v>
      </c>
      <c r="Y76">
        <v>10.56</v>
      </c>
      <c r="Z76">
        <v>0</v>
      </c>
      <c r="AA76">
        <v>28.8</v>
      </c>
    </row>
    <row r="77" spans="7:27">
      <c r="G77" t="s">
        <v>119</v>
      </c>
      <c r="H77" s="115">
        <v>0</v>
      </c>
      <c r="I77" s="88">
        <v>0</v>
      </c>
      <c r="J77" s="88">
        <v>28.8</v>
      </c>
      <c r="K77" s="88">
        <v>0</v>
      </c>
      <c r="L77" s="88">
        <v>10.56</v>
      </c>
      <c r="M77" s="116">
        <v>0</v>
      </c>
      <c r="N77" s="115">
        <v>-112</v>
      </c>
      <c r="O77" s="88">
        <v>-10</v>
      </c>
      <c r="P77" s="88">
        <v>0</v>
      </c>
      <c r="Q77" s="88">
        <v>0</v>
      </c>
      <c r="R77" s="88">
        <v>0</v>
      </c>
      <c r="S77" s="116">
        <v>0</v>
      </c>
      <c r="U77" s="115">
        <v>-122</v>
      </c>
      <c r="V77" s="116">
        <v>39.36</v>
      </c>
      <c r="W77">
        <v>-112</v>
      </c>
      <c r="X77">
        <v>-10</v>
      </c>
      <c r="Y77">
        <v>10.56</v>
      </c>
      <c r="Z77">
        <v>0</v>
      </c>
      <c r="AA77">
        <v>28.8</v>
      </c>
    </row>
    <row r="78" spans="7:27">
      <c r="G78" t="s">
        <v>120</v>
      </c>
      <c r="H78" s="115">
        <v>0</v>
      </c>
      <c r="I78" s="88">
        <v>0</v>
      </c>
      <c r="J78" s="88">
        <v>18.190000000000001</v>
      </c>
      <c r="K78" s="88">
        <v>0</v>
      </c>
      <c r="L78" s="88">
        <v>10</v>
      </c>
      <c r="M78" s="116">
        <v>0</v>
      </c>
      <c r="N78" s="115">
        <v>-139</v>
      </c>
      <c r="O78" s="88">
        <v>-10</v>
      </c>
      <c r="P78" s="88">
        <v>0</v>
      </c>
      <c r="Q78" s="88">
        <v>0</v>
      </c>
      <c r="R78" s="88">
        <v>0</v>
      </c>
      <c r="S78" s="116">
        <v>0</v>
      </c>
      <c r="U78" s="115">
        <v>-149</v>
      </c>
      <c r="V78" s="116">
        <v>28.19</v>
      </c>
      <c r="W78">
        <v>-139</v>
      </c>
      <c r="X78">
        <v>-10</v>
      </c>
      <c r="Y78">
        <v>10</v>
      </c>
      <c r="Z78">
        <v>0</v>
      </c>
      <c r="AA78">
        <v>18.190000000000001</v>
      </c>
    </row>
    <row r="79" spans="7:27">
      <c r="G79" t="s">
        <v>121</v>
      </c>
      <c r="H79" s="115">
        <v>0</v>
      </c>
      <c r="I79" s="88">
        <v>0</v>
      </c>
      <c r="J79" s="88">
        <v>7.19</v>
      </c>
      <c r="K79" s="88">
        <v>0</v>
      </c>
      <c r="L79" s="88">
        <v>9.6999999999999993</v>
      </c>
      <c r="M79" s="116">
        <v>0</v>
      </c>
      <c r="N79" s="115">
        <v>-120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-120</v>
      </c>
      <c r="V79" s="116">
        <v>16.89</v>
      </c>
      <c r="W79">
        <v>-120</v>
      </c>
      <c r="X79">
        <v>0</v>
      </c>
      <c r="Y79">
        <v>9.6999999999999993</v>
      </c>
      <c r="Z79">
        <v>0</v>
      </c>
      <c r="AA79">
        <v>7.19</v>
      </c>
    </row>
    <row r="80" spans="7:27">
      <c r="G80" t="s">
        <v>122</v>
      </c>
      <c r="H80" s="115">
        <v>0</v>
      </c>
      <c r="I80" s="88">
        <v>0</v>
      </c>
      <c r="J80" s="88">
        <v>8.1300000000000008</v>
      </c>
      <c r="K80" s="88">
        <v>0</v>
      </c>
      <c r="L80" s="88">
        <v>11.8</v>
      </c>
      <c r="M80" s="116">
        <v>0</v>
      </c>
      <c r="N80" s="115">
        <v>-121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-121</v>
      </c>
      <c r="V80" s="116">
        <v>19.93</v>
      </c>
      <c r="W80">
        <v>-121</v>
      </c>
      <c r="X80">
        <v>0</v>
      </c>
      <c r="Y80">
        <v>11.8</v>
      </c>
      <c r="Z80">
        <v>0</v>
      </c>
      <c r="AA80">
        <v>8.1300000000000008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13.92</v>
      </c>
      <c r="M81" s="116">
        <v>0</v>
      </c>
      <c r="N81" s="115">
        <v>-182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-182</v>
      </c>
      <c r="V81" s="116">
        <v>13.92</v>
      </c>
      <c r="W81">
        <v>-182</v>
      </c>
      <c r="X81">
        <v>0</v>
      </c>
      <c r="Y81">
        <v>13.92</v>
      </c>
      <c r="Z81">
        <v>0</v>
      </c>
      <c r="AA81">
        <v>0</v>
      </c>
    </row>
    <row r="82" spans="7:27">
      <c r="G82" t="s">
        <v>124</v>
      </c>
      <c r="H82" s="115">
        <v>0</v>
      </c>
      <c r="I82" s="88">
        <v>0</v>
      </c>
      <c r="J82" s="88">
        <v>14.4</v>
      </c>
      <c r="K82" s="88">
        <v>0</v>
      </c>
      <c r="L82" s="88">
        <v>13.92</v>
      </c>
      <c r="M82" s="116">
        <v>0</v>
      </c>
      <c r="N82" s="115">
        <v>-185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-185</v>
      </c>
      <c r="V82" s="116">
        <v>28.32</v>
      </c>
      <c r="W82">
        <v>-185</v>
      </c>
      <c r="X82">
        <v>0</v>
      </c>
      <c r="Y82">
        <v>13.92</v>
      </c>
      <c r="Z82">
        <v>0</v>
      </c>
      <c r="AA82">
        <v>14.4</v>
      </c>
    </row>
    <row r="83" spans="7:27">
      <c r="G83" t="s">
        <v>125</v>
      </c>
      <c r="H83" s="115">
        <v>0</v>
      </c>
      <c r="I83" s="88">
        <v>0</v>
      </c>
      <c r="J83" s="88">
        <v>9.6</v>
      </c>
      <c r="K83" s="88">
        <v>0</v>
      </c>
      <c r="L83" s="88">
        <v>13.92</v>
      </c>
      <c r="M83" s="116">
        <v>0</v>
      </c>
      <c r="N83" s="115">
        <v>-204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-204</v>
      </c>
      <c r="V83" s="116">
        <v>23.52</v>
      </c>
      <c r="W83">
        <v>-204</v>
      </c>
      <c r="X83">
        <v>0</v>
      </c>
      <c r="Y83">
        <v>13.92</v>
      </c>
      <c r="Z83">
        <v>0</v>
      </c>
      <c r="AA83">
        <v>9.6</v>
      </c>
    </row>
    <row r="84" spans="7:27">
      <c r="G84" t="s">
        <v>126</v>
      </c>
      <c r="H84" s="115">
        <v>0</v>
      </c>
      <c r="I84" s="88">
        <v>0</v>
      </c>
      <c r="J84" s="88">
        <v>19.2</v>
      </c>
      <c r="K84" s="88">
        <v>0</v>
      </c>
      <c r="L84" s="88">
        <v>13.44</v>
      </c>
      <c r="M84" s="116">
        <v>0</v>
      </c>
      <c r="N84" s="115">
        <v>-194</v>
      </c>
      <c r="O84" s="88">
        <v>-10</v>
      </c>
      <c r="P84" s="88">
        <v>0</v>
      </c>
      <c r="Q84" s="88">
        <v>0</v>
      </c>
      <c r="R84" s="88">
        <v>0</v>
      </c>
      <c r="S84" s="116">
        <v>0</v>
      </c>
      <c r="U84" s="115">
        <v>-204</v>
      </c>
      <c r="V84" s="116">
        <v>32.64</v>
      </c>
      <c r="W84">
        <v>-194</v>
      </c>
      <c r="X84">
        <v>-10</v>
      </c>
      <c r="Y84">
        <v>13.44</v>
      </c>
      <c r="Z84">
        <v>0</v>
      </c>
      <c r="AA84">
        <v>19.2</v>
      </c>
    </row>
    <row r="85" spans="7:27">
      <c r="G85" t="s">
        <v>127</v>
      </c>
      <c r="H85" s="115">
        <v>0</v>
      </c>
      <c r="I85" s="88">
        <v>0</v>
      </c>
      <c r="J85" s="88">
        <v>19.2</v>
      </c>
      <c r="K85" s="88">
        <v>0</v>
      </c>
      <c r="L85" s="88">
        <v>14.4</v>
      </c>
      <c r="M85" s="116">
        <v>0</v>
      </c>
      <c r="N85" s="115">
        <v>-170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-170</v>
      </c>
      <c r="V85" s="116">
        <v>33.6</v>
      </c>
      <c r="W85">
        <v>-170</v>
      </c>
      <c r="X85">
        <v>0</v>
      </c>
      <c r="Y85">
        <v>14.4</v>
      </c>
      <c r="Z85">
        <v>0</v>
      </c>
      <c r="AA85">
        <v>19.2</v>
      </c>
    </row>
    <row r="86" spans="7:27">
      <c r="G86" t="s">
        <v>128</v>
      </c>
      <c r="H86" s="115">
        <v>0</v>
      </c>
      <c r="I86" s="88">
        <v>0</v>
      </c>
      <c r="J86" s="88">
        <v>19.2</v>
      </c>
      <c r="K86" s="88">
        <v>0</v>
      </c>
      <c r="L86" s="88">
        <v>14.4</v>
      </c>
      <c r="M86" s="116">
        <v>0</v>
      </c>
      <c r="N86" s="115">
        <v>-143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-143</v>
      </c>
      <c r="V86" s="116">
        <v>33.6</v>
      </c>
      <c r="W86">
        <v>-143</v>
      </c>
      <c r="X86">
        <v>0</v>
      </c>
      <c r="Y86">
        <v>14.4</v>
      </c>
      <c r="Z86">
        <v>0</v>
      </c>
      <c r="AA86">
        <v>19.2</v>
      </c>
    </row>
    <row r="87" spans="7:27">
      <c r="G87" t="s">
        <v>129</v>
      </c>
      <c r="H87" s="115">
        <v>0</v>
      </c>
      <c r="I87" s="88">
        <v>0</v>
      </c>
      <c r="J87" s="88">
        <v>24</v>
      </c>
      <c r="K87" s="88">
        <v>0</v>
      </c>
      <c r="L87" s="88">
        <v>13.44</v>
      </c>
      <c r="M87" s="116">
        <v>0</v>
      </c>
      <c r="N87" s="115">
        <v>-110</v>
      </c>
      <c r="O87" s="88">
        <v>-7</v>
      </c>
      <c r="P87" s="88">
        <v>0</v>
      </c>
      <c r="Q87" s="88">
        <v>0</v>
      </c>
      <c r="R87" s="88">
        <v>0</v>
      </c>
      <c r="S87" s="116">
        <v>0</v>
      </c>
      <c r="U87" s="115">
        <v>-117</v>
      </c>
      <c r="V87" s="116">
        <v>37.44</v>
      </c>
      <c r="W87">
        <v>-110</v>
      </c>
      <c r="X87">
        <v>-7</v>
      </c>
      <c r="Y87">
        <v>13.44</v>
      </c>
      <c r="Z87">
        <v>0</v>
      </c>
      <c r="AA87">
        <v>24</v>
      </c>
    </row>
    <row r="88" spans="7:27">
      <c r="G88" t="s">
        <v>130</v>
      </c>
      <c r="H88" s="115">
        <v>0</v>
      </c>
      <c r="I88" s="88">
        <v>0</v>
      </c>
      <c r="J88" s="88">
        <v>28.8</v>
      </c>
      <c r="K88" s="88">
        <v>0</v>
      </c>
      <c r="L88" s="88">
        <v>12.96</v>
      </c>
      <c r="M88" s="116">
        <v>0</v>
      </c>
      <c r="N88" s="115">
        <v>-91</v>
      </c>
      <c r="O88" s="88">
        <v>-5</v>
      </c>
      <c r="P88" s="88">
        <v>0</v>
      </c>
      <c r="Q88" s="88">
        <v>0</v>
      </c>
      <c r="R88" s="88">
        <v>0</v>
      </c>
      <c r="S88" s="116">
        <v>0</v>
      </c>
      <c r="U88" s="115">
        <v>-96</v>
      </c>
      <c r="V88" s="116">
        <v>41.76</v>
      </c>
      <c r="W88">
        <v>-91</v>
      </c>
      <c r="X88">
        <v>-5</v>
      </c>
      <c r="Y88">
        <v>12.96</v>
      </c>
      <c r="Z88">
        <v>0</v>
      </c>
      <c r="AA88">
        <v>28.8</v>
      </c>
    </row>
    <row r="89" spans="7:27">
      <c r="G89" t="s">
        <v>131</v>
      </c>
      <c r="H89" s="115">
        <v>0</v>
      </c>
      <c r="I89" s="88">
        <v>0</v>
      </c>
      <c r="J89" s="88">
        <v>33.6</v>
      </c>
      <c r="K89" s="88">
        <v>0</v>
      </c>
      <c r="L89" s="88">
        <v>12</v>
      </c>
      <c r="M89" s="116">
        <v>0</v>
      </c>
      <c r="N89" s="115">
        <v>-107</v>
      </c>
      <c r="O89" s="88">
        <v>-10</v>
      </c>
      <c r="P89" s="88">
        <v>0</v>
      </c>
      <c r="Q89" s="88">
        <v>0</v>
      </c>
      <c r="R89" s="88">
        <v>0</v>
      </c>
      <c r="S89" s="116">
        <v>0</v>
      </c>
      <c r="U89" s="115">
        <v>-117</v>
      </c>
      <c r="V89" s="116">
        <v>45.6</v>
      </c>
      <c r="W89">
        <v>-107</v>
      </c>
      <c r="X89">
        <v>-10</v>
      </c>
      <c r="Y89">
        <v>12</v>
      </c>
      <c r="Z89">
        <v>0</v>
      </c>
      <c r="AA89">
        <v>33.6</v>
      </c>
    </row>
    <row r="90" spans="7:27">
      <c r="G90" t="s">
        <v>132</v>
      </c>
      <c r="H90" s="115">
        <v>0</v>
      </c>
      <c r="I90" s="88">
        <v>0</v>
      </c>
      <c r="J90" s="88">
        <v>47.99</v>
      </c>
      <c r="K90" s="88">
        <v>0</v>
      </c>
      <c r="L90" s="88">
        <v>11.52</v>
      </c>
      <c r="M90" s="116">
        <v>0</v>
      </c>
      <c r="N90" s="115">
        <v>-115</v>
      </c>
      <c r="O90" s="88">
        <v>-5</v>
      </c>
      <c r="P90" s="88">
        <v>0</v>
      </c>
      <c r="Q90" s="88">
        <v>0</v>
      </c>
      <c r="R90" s="88">
        <v>0</v>
      </c>
      <c r="S90" s="116">
        <v>0</v>
      </c>
      <c r="U90" s="115">
        <v>-120</v>
      </c>
      <c r="V90" s="116">
        <v>59.51</v>
      </c>
      <c r="W90">
        <v>-115</v>
      </c>
      <c r="X90">
        <v>-5</v>
      </c>
      <c r="Y90">
        <v>11.52</v>
      </c>
      <c r="Z90">
        <v>0</v>
      </c>
      <c r="AA90">
        <v>47.99</v>
      </c>
    </row>
    <row r="91" spans="7:27">
      <c r="G91" t="s">
        <v>133</v>
      </c>
      <c r="H91" s="115">
        <v>0</v>
      </c>
      <c r="I91" s="88">
        <v>0</v>
      </c>
      <c r="J91" s="88">
        <v>38.39</v>
      </c>
      <c r="K91" s="88">
        <v>0</v>
      </c>
      <c r="L91" s="88">
        <v>11.04</v>
      </c>
      <c r="M91" s="116">
        <v>0</v>
      </c>
      <c r="N91" s="115">
        <v>-119</v>
      </c>
      <c r="O91" s="88">
        <v>-15</v>
      </c>
      <c r="P91" s="88">
        <v>0</v>
      </c>
      <c r="Q91" s="88">
        <v>0</v>
      </c>
      <c r="R91" s="88">
        <v>0</v>
      </c>
      <c r="S91" s="116">
        <v>0</v>
      </c>
      <c r="U91" s="115">
        <v>-134</v>
      </c>
      <c r="V91" s="116">
        <v>49.43</v>
      </c>
      <c r="W91">
        <v>-119</v>
      </c>
      <c r="X91">
        <v>-15</v>
      </c>
      <c r="Y91">
        <v>11.04</v>
      </c>
      <c r="Z91">
        <v>0</v>
      </c>
      <c r="AA91">
        <v>38.39</v>
      </c>
    </row>
    <row r="92" spans="7:27">
      <c r="G92" t="s">
        <v>134</v>
      </c>
      <c r="H92" s="115">
        <v>0</v>
      </c>
      <c r="I92" s="88">
        <v>0</v>
      </c>
      <c r="J92" s="88">
        <v>38.39</v>
      </c>
      <c r="K92" s="88">
        <v>0</v>
      </c>
      <c r="L92" s="88">
        <v>10.56</v>
      </c>
      <c r="M92" s="116">
        <v>0</v>
      </c>
      <c r="N92" s="115">
        <v>-132</v>
      </c>
      <c r="O92" s="88">
        <v>-10</v>
      </c>
      <c r="P92" s="88">
        <v>0</v>
      </c>
      <c r="Q92" s="88">
        <v>0</v>
      </c>
      <c r="R92" s="88">
        <v>0</v>
      </c>
      <c r="S92" s="116">
        <v>0</v>
      </c>
      <c r="U92" s="115">
        <v>-142</v>
      </c>
      <c r="V92" s="116">
        <v>48.95</v>
      </c>
      <c r="W92">
        <v>-132</v>
      </c>
      <c r="X92">
        <v>-10</v>
      </c>
      <c r="Y92">
        <v>10.56</v>
      </c>
      <c r="Z92">
        <v>0</v>
      </c>
      <c r="AA92">
        <v>38.39</v>
      </c>
    </row>
    <row r="93" spans="7:27">
      <c r="G93" t="s">
        <v>135</v>
      </c>
      <c r="H93" s="115">
        <v>0</v>
      </c>
      <c r="I93" s="88">
        <v>0</v>
      </c>
      <c r="J93" s="88">
        <v>38.39</v>
      </c>
      <c r="K93" s="88">
        <v>0</v>
      </c>
      <c r="L93" s="88">
        <v>10.08</v>
      </c>
      <c r="M93" s="116">
        <v>0</v>
      </c>
      <c r="N93" s="115">
        <v>-164</v>
      </c>
      <c r="O93" s="88">
        <v>-15</v>
      </c>
      <c r="P93" s="88">
        <v>0</v>
      </c>
      <c r="Q93" s="88">
        <v>0</v>
      </c>
      <c r="R93" s="88">
        <v>0</v>
      </c>
      <c r="S93" s="116">
        <v>0</v>
      </c>
      <c r="U93" s="115">
        <v>-179</v>
      </c>
      <c r="V93" s="116">
        <v>48.47</v>
      </c>
      <c r="W93">
        <v>-164</v>
      </c>
      <c r="X93">
        <v>-15</v>
      </c>
      <c r="Y93">
        <v>10.08</v>
      </c>
      <c r="Z93">
        <v>0</v>
      </c>
      <c r="AA93">
        <v>38.39</v>
      </c>
    </row>
    <row r="94" spans="7:27">
      <c r="G94" t="s">
        <v>136</v>
      </c>
      <c r="H94" s="115">
        <v>0</v>
      </c>
      <c r="I94" s="88">
        <v>0</v>
      </c>
      <c r="J94" s="88">
        <v>38.39</v>
      </c>
      <c r="K94" s="88">
        <v>0</v>
      </c>
      <c r="L94" s="88">
        <v>10.08</v>
      </c>
      <c r="M94" s="116">
        <v>0</v>
      </c>
      <c r="N94" s="115">
        <v>-181</v>
      </c>
      <c r="O94" s="88">
        <v>-10</v>
      </c>
      <c r="P94" s="88">
        <v>0</v>
      </c>
      <c r="Q94" s="88">
        <v>0</v>
      </c>
      <c r="R94" s="88">
        <v>0</v>
      </c>
      <c r="S94" s="116">
        <v>0</v>
      </c>
      <c r="U94" s="115">
        <v>-191</v>
      </c>
      <c r="V94" s="116">
        <v>48.47</v>
      </c>
      <c r="W94">
        <v>-181</v>
      </c>
      <c r="X94">
        <v>-10</v>
      </c>
      <c r="Y94">
        <v>10.08</v>
      </c>
      <c r="Z94">
        <v>0</v>
      </c>
      <c r="AA94">
        <v>38.39</v>
      </c>
    </row>
    <row r="95" spans="7:27">
      <c r="G95" t="s">
        <v>137</v>
      </c>
      <c r="H95" s="115">
        <v>0</v>
      </c>
      <c r="I95" s="88">
        <v>0</v>
      </c>
      <c r="J95" s="88">
        <v>38.4</v>
      </c>
      <c r="K95" s="88">
        <v>0</v>
      </c>
      <c r="L95" s="88">
        <v>9.6</v>
      </c>
      <c r="M95" s="116">
        <v>0</v>
      </c>
      <c r="N95" s="115">
        <v>-144</v>
      </c>
      <c r="O95" s="88">
        <v>-10</v>
      </c>
      <c r="P95" s="88">
        <v>0</v>
      </c>
      <c r="Q95" s="88">
        <v>0</v>
      </c>
      <c r="R95" s="88">
        <v>0</v>
      </c>
      <c r="S95" s="116">
        <v>0</v>
      </c>
      <c r="U95" s="115">
        <v>-154</v>
      </c>
      <c r="V95" s="116">
        <v>48</v>
      </c>
      <c r="W95">
        <v>-144</v>
      </c>
      <c r="X95">
        <v>-10</v>
      </c>
      <c r="Y95">
        <v>9.6</v>
      </c>
      <c r="Z95">
        <v>0</v>
      </c>
      <c r="AA95">
        <v>38.4</v>
      </c>
    </row>
    <row r="96" spans="7:27">
      <c r="G96" t="s">
        <v>138</v>
      </c>
      <c r="H96" s="115">
        <v>0</v>
      </c>
      <c r="I96" s="88">
        <v>0</v>
      </c>
      <c r="J96" s="88">
        <v>38.4</v>
      </c>
      <c r="K96" s="88">
        <v>0</v>
      </c>
      <c r="L96" s="88">
        <v>9.6</v>
      </c>
      <c r="M96" s="116">
        <v>0</v>
      </c>
      <c r="N96" s="115">
        <v>-138</v>
      </c>
      <c r="O96" s="88">
        <v>-10</v>
      </c>
      <c r="P96" s="88">
        <v>0</v>
      </c>
      <c r="Q96" s="88">
        <v>0</v>
      </c>
      <c r="R96" s="88">
        <v>0</v>
      </c>
      <c r="S96" s="116">
        <v>0</v>
      </c>
      <c r="U96" s="115">
        <v>-148</v>
      </c>
      <c r="V96" s="116">
        <v>48</v>
      </c>
      <c r="W96">
        <v>-138</v>
      </c>
      <c r="X96">
        <v>-10</v>
      </c>
      <c r="Y96">
        <v>9.6</v>
      </c>
      <c r="Z96">
        <v>0</v>
      </c>
      <c r="AA96">
        <v>38.4</v>
      </c>
    </row>
    <row r="97" spans="1:83">
      <c r="G97" t="s">
        <v>139</v>
      </c>
      <c r="H97" s="115">
        <v>0</v>
      </c>
      <c r="I97" s="88">
        <v>0</v>
      </c>
      <c r="J97" s="88">
        <v>35.549999999999997</v>
      </c>
      <c r="K97" s="88">
        <v>0</v>
      </c>
      <c r="L97" s="88">
        <v>8.4499999999999993</v>
      </c>
      <c r="M97" s="116">
        <v>0</v>
      </c>
      <c r="N97" s="115">
        <v>-157</v>
      </c>
      <c r="O97" s="88">
        <v>-10</v>
      </c>
      <c r="P97" s="88">
        <v>0</v>
      </c>
      <c r="Q97" s="88">
        <v>0</v>
      </c>
      <c r="R97" s="88">
        <v>0</v>
      </c>
      <c r="S97" s="116">
        <v>0</v>
      </c>
      <c r="U97" s="115">
        <v>-167</v>
      </c>
      <c r="V97" s="116">
        <v>44</v>
      </c>
      <c r="W97">
        <v>-157</v>
      </c>
      <c r="X97">
        <v>-10</v>
      </c>
      <c r="Y97">
        <v>8.4499999999999993</v>
      </c>
      <c r="Z97">
        <v>0</v>
      </c>
      <c r="AA97">
        <v>35.549999999999997</v>
      </c>
    </row>
    <row r="98" spans="1:83">
      <c r="G98" t="s">
        <v>140</v>
      </c>
      <c r="H98" s="115">
        <v>0</v>
      </c>
      <c r="I98" s="88">
        <v>0</v>
      </c>
      <c r="J98" s="88">
        <v>35.869999999999997</v>
      </c>
      <c r="K98" s="88">
        <v>0</v>
      </c>
      <c r="L98" s="88">
        <v>8.51</v>
      </c>
      <c r="M98" s="116">
        <v>0</v>
      </c>
      <c r="N98" s="115">
        <v>-171</v>
      </c>
      <c r="O98" s="88">
        <v>-10</v>
      </c>
      <c r="P98" s="88">
        <v>0</v>
      </c>
      <c r="Q98" s="88">
        <v>0</v>
      </c>
      <c r="R98" s="88">
        <v>0</v>
      </c>
      <c r="S98" s="116">
        <v>0</v>
      </c>
      <c r="U98" s="115">
        <v>-181</v>
      </c>
      <c r="V98" s="116">
        <v>44.38</v>
      </c>
      <c r="W98">
        <v>-171</v>
      </c>
      <c r="X98">
        <v>-10</v>
      </c>
      <c r="Y98">
        <v>8.51</v>
      </c>
      <c r="Z98">
        <v>0</v>
      </c>
      <c r="AA98">
        <v>35.869999999999997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0.11470749999999999</v>
      </c>
      <c r="J99" s="111">
        <f t="shared" si="1"/>
        <v>0.27701249999999999</v>
      </c>
      <c r="K99" s="111">
        <f t="shared" si="1"/>
        <v>0.11520000000000002</v>
      </c>
      <c r="L99" s="111">
        <f t="shared" si="1"/>
        <v>0.19480250000000002</v>
      </c>
      <c r="M99" s="111">
        <f t="shared" si="1"/>
        <v>0</v>
      </c>
      <c r="N99" s="110">
        <f t="shared" si="1"/>
        <v>-3.536</v>
      </c>
      <c r="O99" s="111">
        <f t="shared" si="1"/>
        <v>-0.21925</v>
      </c>
      <c r="P99" s="111">
        <f t="shared" si="1"/>
        <v>-0.32074999999999998</v>
      </c>
      <c r="Q99" s="111">
        <f t="shared" si="1"/>
        <v>-6.3750000000000001E-2</v>
      </c>
      <c r="R99" s="111">
        <f t="shared" si="1"/>
        <v>0</v>
      </c>
      <c r="S99" s="112">
        <f t="shared" si="1"/>
        <v>0</v>
      </c>
      <c r="U99" s="110">
        <f t="shared" si="1"/>
        <v>-4.1397500000000003</v>
      </c>
      <c r="V99" s="112">
        <f t="shared" si="1"/>
        <v>0.7017224999999998</v>
      </c>
      <c r="W99">
        <f t="shared" si="1"/>
        <v>-3.536</v>
      </c>
      <c r="X99">
        <f t="shared" si="1"/>
        <v>-0.10454250000000002</v>
      </c>
      <c r="Y99">
        <f t="shared" si="1"/>
        <v>0.19480250000000002</v>
      </c>
      <c r="Z99">
        <f t="shared" si="1"/>
        <v>5.1449999999999975E-2</v>
      </c>
      <c r="AA99">
        <f t="shared" si="1"/>
        <v>-4.3737500000000026E-2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91"/>
      <c r="F1" s="191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45023</v>
      </c>
      <c r="U2" s="115" t="s">
        <v>231</v>
      </c>
      <c r="V2" s="116" t="s">
        <v>230</v>
      </c>
      <c r="W2" s="30" t="s">
        <v>488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</row>
    <row r="4" spans="1:23">
      <c r="A4" t="s">
        <v>416</v>
      </c>
      <c r="B4" t="s">
        <v>263</v>
      </c>
      <c r="D4" t="s">
        <v>440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</row>
    <row r="5" spans="1:23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1.1499999999999999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1.1499999999999999</v>
      </c>
      <c r="W5">
        <v>1.1499999999999999</v>
      </c>
    </row>
    <row r="6" spans="1:23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1.06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1.06</v>
      </c>
      <c r="W6">
        <v>1.06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0.28999999999999998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0.28999999999999998</v>
      </c>
      <c r="W8">
        <v>0.28999999999999998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0.19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0.19</v>
      </c>
      <c r="W10">
        <v>0.19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1.1499999999999999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1.1499999999999999</v>
      </c>
      <c r="W16">
        <v>1.1499999999999999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0.86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0.86</v>
      </c>
      <c r="W17">
        <v>0.86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2.2999999999999998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2.2999999999999998</v>
      </c>
      <c r="W19">
        <v>2.2999999999999998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0.86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0.86</v>
      </c>
      <c r="W20">
        <v>0.86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3.36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3.36</v>
      </c>
      <c r="W21">
        <v>3.36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2.5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2.5</v>
      </c>
      <c r="W22">
        <v>2.5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3.46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3.46</v>
      </c>
      <c r="W23">
        <v>3.46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7.01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7.01</v>
      </c>
      <c r="W24">
        <v>7.01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7.58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7.58</v>
      </c>
      <c r="W25">
        <v>7.58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3.46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3.46</v>
      </c>
      <c r="W26">
        <v>3.46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8.8074999999999994E-3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8.8074999999999994E-3</v>
      </c>
      <c r="W99">
        <f t="shared" si="1"/>
        <v>8.8074999999999994E-3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91"/>
      <c r="F1" s="191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45023</v>
      </c>
      <c r="B1" s="241"/>
      <c r="C1" s="241"/>
      <c r="D1" s="242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41" t="s">
        <v>200</v>
      </c>
      <c r="M1" s="241" t="s">
        <v>201</v>
      </c>
      <c r="N1" s="241" t="s">
        <v>202</v>
      </c>
      <c r="O1" s="241" t="s">
        <v>197</v>
      </c>
      <c r="P1" s="243" t="s">
        <v>143</v>
      </c>
      <c r="Q1" s="243" t="s">
        <v>144</v>
      </c>
      <c r="R1" s="247" t="s">
        <v>339</v>
      </c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5" t="s">
        <v>335</v>
      </c>
      <c r="Y1" s="246" t="s">
        <v>223</v>
      </c>
      <c r="Z1" s="246" t="s">
        <v>224</v>
      </c>
      <c r="AA1" s="245" t="s">
        <v>198</v>
      </c>
      <c r="AB1" s="245" t="s">
        <v>199</v>
      </c>
      <c r="AC1" s="27" t="s">
        <v>189</v>
      </c>
      <c r="AD1" s="235" t="s">
        <v>142</v>
      </c>
      <c r="AG1" s="235" t="s">
        <v>278</v>
      </c>
      <c r="AI1" s="246" t="s">
        <v>384</v>
      </c>
      <c r="AJ1" s="246" t="s">
        <v>411</v>
      </c>
      <c r="AK1" s="246" t="s">
        <v>386</v>
      </c>
      <c r="AL1" s="246" t="s">
        <v>387</v>
      </c>
      <c r="AM1" s="246" t="s">
        <v>388</v>
      </c>
      <c r="AN1" s="246" t="s">
        <v>389</v>
      </c>
      <c r="AO1" s="248" t="s">
        <v>412</v>
      </c>
      <c r="AP1" s="248" t="s">
        <v>413</v>
      </c>
      <c r="AQ1" s="248" t="s">
        <v>414</v>
      </c>
      <c r="AR1" s="248" t="s">
        <v>415</v>
      </c>
      <c r="AT1" s="197" t="s">
        <v>149</v>
      </c>
    </row>
    <row r="2" spans="1:47">
      <c r="A2" s="27" t="s">
        <v>44</v>
      </c>
      <c r="B2" s="241"/>
      <c r="C2" s="241"/>
      <c r="D2" s="242"/>
      <c r="E2" s="235"/>
      <c r="F2" s="235"/>
      <c r="G2" s="235"/>
      <c r="H2" s="235"/>
      <c r="I2" s="235"/>
      <c r="J2" s="235"/>
      <c r="K2" s="235"/>
      <c r="L2" s="241"/>
      <c r="M2" s="241"/>
      <c r="N2" s="241"/>
      <c r="O2" s="241"/>
      <c r="P2" s="243"/>
      <c r="Q2" s="243"/>
      <c r="R2" s="247"/>
      <c r="S2" s="79"/>
      <c r="T2" s="82" t="s">
        <v>315</v>
      </c>
      <c r="U2" s="244"/>
      <c r="V2" s="107" t="s">
        <v>304</v>
      </c>
      <c r="W2" s="107" t="s">
        <v>304</v>
      </c>
      <c r="X2" s="235"/>
      <c r="Y2" s="246"/>
      <c r="Z2" s="246"/>
      <c r="AA2" s="245"/>
      <c r="AB2" s="245"/>
      <c r="AC2" s="27">
        <f>Allocation!J1/100</f>
        <v>8.8000000000000005E-3</v>
      </c>
      <c r="AD2" s="235"/>
      <c r="AE2" t="s">
        <v>276</v>
      </c>
      <c r="AG2" s="235"/>
      <c r="AI2" s="246"/>
      <c r="AJ2" s="246"/>
      <c r="AK2" s="246"/>
      <c r="AL2" s="246"/>
      <c r="AM2" s="246"/>
      <c r="AN2" s="246"/>
      <c r="AO2" s="248"/>
      <c r="AP2" s="248"/>
      <c r="AQ2" s="248"/>
      <c r="AR2" s="248"/>
      <c r="AT2" s="197" t="s">
        <v>152</v>
      </c>
    </row>
    <row r="3" spans="1:47">
      <c r="A3" t="s">
        <v>45</v>
      </c>
      <c r="D3">
        <f>TWEPL!P3</f>
        <v>11.2644</v>
      </c>
      <c r="E3">
        <f>GT_NG!P3</f>
        <v>14.958420163334273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2.0000000000000004E-2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763.53830362944325</v>
      </c>
      <c r="P3" s="77">
        <v>58.67</v>
      </c>
      <c r="Q3" s="77">
        <v>38.03</v>
      </c>
      <c r="R3" s="80">
        <v>0</v>
      </c>
      <c r="S3" s="80">
        <v>0</v>
      </c>
      <c r="T3" s="78">
        <f>SUMPRODUCT(LTA!F3:AJ3,LTA!F$101:AJ$101,LTA!F$103:AJ$103)</f>
        <v>25.76</v>
      </c>
      <c r="U3" s="78">
        <f>SUMPRODUCT(LTA!F3:AJ3,LTA!F$102:AJ$102,LTA!F$103:AJ$103)</f>
        <v>24.84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294.15999999999997</v>
      </c>
      <c r="AB3" s="117">
        <f>-STOA!N3</f>
        <v>0</v>
      </c>
      <c r="AC3">
        <f>SUMIF(B3:AB3,"&gt;0")*$AC$2-SUMIF(B3:AB3,"&lt;0")*($AC$2/(1-$AC$2))+SUMIF(AI3:AR3,"&gt;0")*$AC$2-SUMIF(AI3:AR3,"&lt;0")*($AC$2/(1-$AC$2))</f>
        <v>12.459619225938185</v>
      </c>
      <c r="AD3">
        <f>SUM(B3:AB3,AI3:AR3)-AC3</f>
        <v>1035.7815045668392</v>
      </c>
      <c r="AE3">
        <f>'IDT-1'!B3</f>
        <v>0</v>
      </c>
      <c r="AF3" s="26"/>
      <c r="AG3">
        <f>SUM(AD3:AF3)+AT3</f>
        <v>1035.7815045668392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-183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11.2644</v>
      </c>
      <c r="E4">
        <f>GT_NG!P4</f>
        <v>14.954216018048504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2.0000000000000004E-2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728.81159939767213</v>
      </c>
      <c r="P4" s="77">
        <v>58.67</v>
      </c>
      <c r="Q4" s="77">
        <v>38.03</v>
      </c>
      <c r="R4" s="80">
        <v>0</v>
      </c>
      <c r="S4" s="80">
        <v>0</v>
      </c>
      <c r="T4" s="78">
        <f>SUMPRODUCT(LTA!F4:AJ4,LTA!F$101:AJ$101,LTA!F$103:AJ$103)</f>
        <v>26.49</v>
      </c>
      <c r="U4" s="78">
        <f>SUMPRODUCT(LTA!F4:AJ4,LTA!F$102:AJ$102,LTA!F$103:AJ$103)</f>
        <v>24.71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294.15999999999997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12.327951655141796</v>
      </c>
      <c r="AD4">
        <f t="shared" ref="AD4:AD67" si="1">SUM(B4:AB4,AI4:AR4)-AC4</f>
        <v>982.78226376057887</v>
      </c>
      <c r="AE4">
        <f>'IDT-1'!B4</f>
        <v>0</v>
      </c>
      <c r="AF4" s="26"/>
      <c r="AG4">
        <f t="shared" ref="AG4:AG67" si="2">SUM(AD4:AF4)+AT4</f>
        <v>982.78226376057887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-202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11.2644</v>
      </c>
      <c r="E5">
        <f>GT_NG!P5</f>
        <v>14.954216018048504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2.0000000000000004E-2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728.54649216388771</v>
      </c>
      <c r="P5" s="77">
        <v>58.67</v>
      </c>
      <c r="Q5" s="77">
        <v>38.03</v>
      </c>
      <c r="R5" s="80">
        <v>0</v>
      </c>
      <c r="S5" s="80">
        <v>0</v>
      </c>
      <c r="T5" s="78">
        <f>SUMPRODUCT(LTA!F5:AJ5,LTA!F$101:AJ$101,LTA!F$103:AJ$103)</f>
        <v>26.35</v>
      </c>
      <c r="U5" s="78">
        <f>SUMPRODUCT(LTA!F5:AJ5,LTA!F$102:AJ$102,LTA!F$103:AJ$103)</f>
        <v>24.91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294.15999999999997</v>
      </c>
      <c r="AB5" s="117">
        <f>-STOA!N5</f>
        <v>0</v>
      </c>
      <c r="AC5">
        <f t="shared" si="0"/>
        <v>12.414927986706445</v>
      </c>
      <c r="AD5">
        <f t="shared" si="1"/>
        <v>972.49018019522975</v>
      </c>
      <c r="AE5">
        <f>'IDT-1'!B5</f>
        <v>0</v>
      </c>
      <c r="AF5" s="26"/>
      <c r="AG5">
        <f t="shared" si="2"/>
        <v>972.49018019522975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-212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11.2644</v>
      </c>
      <c r="E6">
        <f>GT_NG!P6</f>
        <v>14.954216018048504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2.0000000000000004E-2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728.54649216388771</v>
      </c>
      <c r="P6" s="77">
        <v>58.67</v>
      </c>
      <c r="Q6" s="77">
        <v>38.03</v>
      </c>
      <c r="R6" s="80">
        <v>0</v>
      </c>
      <c r="S6" s="80">
        <v>0</v>
      </c>
      <c r="T6" s="78">
        <f>SUMPRODUCT(LTA!F6:AJ6,LTA!F$101:AJ$101,LTA!F$103:AJ$103)</f>
        <v>28</v>
      </c>
      <c r="U6" s="78">
        <f>SUMPRODUCT(LTA!F6:AJ6,LTA!F$102:AJ$102,LTA!F$103:AJ$103)</f>
        <v>25.16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294.15999999999997</v>
      </c>
      <c r="AB6" s="117">
        <f>-STOA!N6</f>
        <v>0</v>
      </c>
      <c r="AC6">
        <f t="shared" si="0"/>
        <v>12.547063644494987</v>
      </c>
      <c r="AD6">
        <f t="shared" si="1"/>
        <v>961.25804453744126</v>
      </c>
      <c r="AE6">
        <f>'IDT-1'!B6</f>
        <v>0</v>
      </c>
      <c r="AF6" s="26"/>
      <c r="AG6">
        <f t="shared" si="2"/>
        <v>961.25804453744126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-225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11.2644</v>
      </c>
      <c r="E7">
        <f>GT_NG!P7</f>
        <v>14.954216018048504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2.0000000000000004E-2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732.01417440927355</v>
      </c>
      <c r="P7" s="77">
        <v>58.67</v>
      </c>
      <c r="Q7" s="77">
        <v>38.03</v>
      </c>
      <c r="R7" s="80">
        <v>0</v>
      </c>
      <c r="S7" s="80">
        <v>0</v>
      </c>
      <c r="T7" s="78">
        <f>SUMPRODUCT(LTA!F7:AJ7,LTA!F$101:AJ$101,LTA!F$103:AJ$103)</f>
        <v>28.450000000000003</v>
      </c>
      <c r="U7" s="78">
        <f>SUMPRODUCT(LTA!F7:AJ7,LTA!F$102:AJ$102,LTA!F$103:AJ$103)</f>
        <v>25.1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-52</v>
      </c>
      <c r="AA7" s="117">
        <f>STOA!H7</f>
        <v>294.15999999999997</v>
      </c>
      <c r="AB7" s="117">
        <f>-STOA!N7</f>
        <v>0</v>
      </c>
      <c r="AC7">
        <f t="shared" si="0"/>
        <v>12.589889375776576</v>
      </c>
      <c r="AD7">
        <f t="shared" si="1"/>
        <v>964.07290105154527</v>
      </c>
      <c r="AE7">
        <f>'IDT-1'!B7</f>
        <v>0</v>
      </c>
      <c r="AF7" s="26"/>
      <c r="AG7">
        <f t="shared" si="2"/>
        <v>964.07290105154527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-174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11.2644</v>
      </c>
      <c r="E8">
        <f>GT_NG!P8</f>
        <v>14.958420163334273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2.0000000000000004E-2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732.01417440927355</v>
      </c>
      <c r="P8" s="77">
        <v>58.67</v>
      </c>
      <c r="Q8" s="77">
        <v>38.03</v>
      </c>
      <c r="R8" s="80">
        <v>0</v>
      </c>
      <c r="S8" s="80">
        <v>0</v>
      </c>
      <c r="T8" s="78">
        <f>SUMPRODUCT(LTA!F8:AJ8,LTA!F$101:AJ$101,LTA!F$103:AJ$103)</f>
        <v>28.78</v>
      </c>
      <c r="U8" s="78">
        <f>SUMPRODUCT(LTA!F8:AJ8,LTA!F$102:AJ$102,LTA!F$103:AJ$103)</f>
        <v>28.88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-68</v>
      </c>
      <c r="AA8" s="117">
        <f>STOA!H8</f>
        <v>294.15999999999997</v>
      </c>
      <c r="AB8" s="117">
        <f>-STOA!N8</f>
        <v>0</v>
      </c>
      <c r="AC8">
        <f t="shared" si="0"/>
        <v>12.794778795176802</v>
      </c>
      <c r="AD8">
        <f t="shared" si="1"/>
        <v>948.98221577743084</v>
      </c>
      <c r="AE8">
        <f>'IDT-1'!B8</f>
        <v>0</v>
      </c>
      <c r="AF8" s="26"/>
      <c r="AG8">
        <f t="shared" si="2"/>
        <v>948.98221577743084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-177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11.2644</v>
      </c>
      <c r="E9">
        <f>GT_NG!P9</f>
        <v>14.958420163334273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2.0000000000000004E-2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735.83026847151098</v>
      </c>
      <c r="P9" s="77">
        <v>58.67</v>
      </c>
      <c r="Q9" s="77">
        <v>38.03</v>
      </c>
      <c r="R9" s="80">
        <v>0</v>
      </c>
      <c r="S9" s="80">
        <v>0</v>
      </c>
      <c r="T9" s="78">
        <f>SUMPRODUCT(LTA!F9:AJ9,LTA!F$101:AJ$101,LTA!F$103:AJ$103)</f>
        <v>29.09</v>
      </c>
      <c r="U9" s="78">
        <f>SUMPRODUCT(LTA!F9:AJ9,LTA!F$102:AJ$102,LTA!F$103:AJ$103)</f>
        <v>33.08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-80</v>
      </c>
      <c r="AA9" s="117">
        <f>STOA!H9</f>
        <v>294.15999999999997</v>
      </c>
      <c r="AB9" s="117">
        <f>-STOA!N9</f>
        <v>0</v>
      </c>
      <c r="AC9">
        <f t="shared" si="0"/>
        <v>12.912439060535469</v>
      </c>
      <c r="AD9">
        <f t="shared" si="1"/>
        <v>952.19064957430987</v>
      </c>
      <c r="AE9">
        <f>'IDT-1'!B9</f>
        <v>0</v>
      </c>
      <c r="AF9" s="26"/>
      <c r="AG9">
        <f t="shared" si="2"/>
        <v>952.19064957430987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-170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11.2644</v>
      </c>
      <c r="E10">
        <f>GT_NG!P10</f>
        <v>14.958420163334273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2.0000000000000004E-2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735.83026847151098</v>
      </c>
      <c r="P10" s="77">
        <v>58.67</v>
      </c>
      <c r="Q10" s="77">
        <v>38.03</v>
      </c>
      <c r="R10" s="80">
        <v>0</v>
      </c>
      <c r="S10" s="80">
        <v>0</v>
      </c>
      <c r="T10" s="78">
        <f>SUMPRODUCT(LTA!F10:AJ10,LTA!F$101:AJ$101,LTA!F$103:AJ$103)</f>
        <v>29.46</v>
      </c>
      <c r="U10" s="78">
        <f>SUMPRODUCT(LTA!F10:AJ10,LTA!F$102:AJ$102,LTA!F$103:AJ$103)</f>
        <v>38.1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-85</v>
      </c>
      <c r="AA10" s="117">
        <f>STOA!H10</f>
        <v>294.15999999999997</v>
      </c>
      <c r="AB10" s="117">
        <f>-STOA!N10</f>
        <v>0</v>
      </c>
      <c r="AC10">
        <f t="shared" si="0"/>
        <v>13.004261698146445</v>
      </c>
      <c r="AD10">
        <f t="shared" si="1"/>
        <v>952.48882693669873</v>
      </c>
      <c r="AE10">
        <f>'IDT-1'!B10</f>
        <v>0</v>
      </c>
      <c r="AF10" s="26"/>
      <c r="AG10">
        <f t="shared" si="2"/>
        <v>952.48882693669873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-170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11.2644</v>
      </c>
      <c r="E11">
        <f>GT_NG!P11</f>
        <v>14.958420163334273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2.0000000000000004E-2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640.13902539962544</v>
      </c>
      <c r="P11" s="77">
        <v>31.699999999999996</v>
      </c>
      <c r="Q11" s="77">
        <v>14.4</v>
      </c>
      <c r="R11" s="80">
        <v>0</v>
      </c>
      <c r="S11" s="80">
        <v>0</v>
      </c>
      <c r="T11" s="78">
        <f>SUMPRODUCT(LTA!F11:AJ11,LTA!F$101:AJ$101,LTA!F$103:AJ$103)</f>
        <v>32.239999999999995</v>
      </c>
      <c r="U11" s="78">
        <f>SUMPRODUCT(LTA!F11:AJ11,LTA!F$102:AJ$102,LTA!F$103:AJ$103)</f>
        <v>46.68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-102</v>
      </c>
      <c r="AA11" s="117">
        <f>STOA!H11</f>
        <v>294.15999999999997</v>
      </c>
      <c r="AB11" s="117">
        <f>-STOA!N11</f>
        <v>0</v>
      </c>
      <c r="AC11">
        <f t="shared" si="0"/>
        <v>10.458513248217969</v>
      </c>
      <c r="AD11">
        <f t="shared" si="1"/>
        <v>973.10333231474169</v>
      </c>
      <c r="AE11">
        <f>'IDT-1'!B11</f>
        <v>0</v>
      </c>
      <c r="AF11" s="26"/>
      <c r="AG11">
        <f t="shared" si="2"/>
        <v>973.10333231474169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11.2644</v>
      </c>
      <c r="E12">
        <f>GT_NG!P12</f>
        <v>14.958420163334273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2.0000000000000004E-2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640.1319600835601</v>
      </c>
      <c r="P12" s="77">
        <v>19.197876575978768</v>
      </c>
      <c r="Q12" s="77">
        <v>14.4</v>
      </c>
      <c r="R12" s="80">
        <v>0</v>
      </c>
      <c r="S12" s="80">
        <v>0</v>
      </c>
      <c r="T12" s="78">
        <f>SUMPRODUCT(LTA!F12:AJ12,LTA!F$101:AJ$101,LTA!F$103:AJ$103)</f>
        <v>32.18</v>
      </c>
      <c r="U12" s="78">
        <f>SUMPRODUCT(LTA!F12:AJ12,LTA!F$102:AJ$102,LTA!F$103:AJ$103)</f>
        <v>46.18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-107</v>
      </c>
      <c r="AA12" s="117">
        <f>STOA!H12</f>
        <v>294.15999999999997</v>
      </c>
      <c r="AB12" s="117">
        <f>-STOA!N12</f>
        <v>0</v>
      </c>
      <c r="AC12">
        <f t="shared" si="0"/>
        <v>10.387895024916183</v>
      </c>
      <c r="AD12">
        <f t="shared" si="1"/>
        <v>955.10476179795683</v>
      </c>
      <c r="AE12">
        <f>'IDT-1'!B12</f>
        <v>0</v>
      </c>
      <c r="AF12" s="26"/>
      <c r="AG12">
        <f t="shared" si="2"/>
        <v>955.10476179795683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11.2644</v>
      </c>
      <c r="E13">
        <f>GT_NG!P13</f>
        <v>14.958420163334273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2.0000000000000004E-2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734.59862782376206</v>
      </c>
      <c r="P13" s="77">
        <v>18.9020907079646</v>
      </c>
      <c r="Q13" s="77">
        <v>14.400000000000002</v>
      </c>
      <c r="R13" s="80">
        <v>0</v>
      </c>
      <c r="S13" s="80">
        <v>0</v>
      </c>
      <c r="T13" s="78">
        <f>SUMPRODUCT(LTA!F13:AJ13,LTA!F$101:AJ$101,LTA!F$103:AJ$103)</f>
        <v>31.78</v>
      </c>
      <c r="U13" s="78">
        <f>SUMPRODUCT(LTA!F13:AJ13,LTA!F$102:AJ$102,LTA!F$103:AJ$103)</f>
        <v>47.02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-112</v>
      </c>
      <c r="AA13" s="117">
        <f>STOA!H13</f>
        <v>294.15999999999997</v>
      </c>
      <c r="AB13" s="117">
        <f>-STOA!N13</f>
        <v>0</v>
      </c>
      <c r="AC13">
        <f t="shared" si="0"/>
        <v>12.161552302744138</v>
      </c>
      <c r="AD13">
        <f t="shared" si="1"/>
        <v>941.94198639231661</v>
      </c>
      <c r="AE13">
        <f>'IDT-1'!B13</f>
        <v>0</v>
      </c>
      <c r="AF13" s="26"/>
      <c r="AG13">
        <f t="shared" si="2"/>
        <v>941.94198639231661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-101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11.2644</v>
      </c>
      <c r="E14">
        <f>GT_NG!P14</f>
        <v>14.958420163334273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2.0000000000000004E-2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735.71768780620926</v>
      </c>
      <c r="P14" s="77">
        <v>18.9020907079646</v>
      </c>
      <c r="Q14" s="77">
        <v>14.400000000000002</v>
      </c>
      <c r="R14" s="80">
        <v>0</v>
      </c>
      <c r="S14" s="80">
        <v>0</v>
      </c>
      <c r="T14" s="78">
        <f>SUMPRODUCT(LTA!F14:AJ14,LTA!F$101:AJ$101,LTA!F$103:AJ$103)</f>
        <v>30.75</v>
      </c>
      <c r="U14" s="78">
        <f>SUMPRODUCT(LTA!F14:AJ14,LTA!F$102:AJ$102,LTA!F$103:AJ$103)</f>
        <v>48.22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-118</v>
      </c>
      <c r="AA14" s="117">
        <f>STOA!H14</f>
        <v>294.15999999999997</v>
      </c>
      <c r="AB14" s="117">
        <f>-STOA!N14</f>
        <v>0</v>
      </c>
      <c r="AC14">
        <f t="shared" si="0"/>
        <v>12.226164795722847</v>
      </c>
      <c r="AD14">
        <f t="shared" si="1"/>
        <v>937.16643388178511</v>
      </c>
      <c r="AE14">
        <f>'IDT-1'!B14</f>
        <v>0</v>
      </c>
      <c r="AF14" s="26"/>
      <c r="AG14">
        <f t="shared" si="2"/>
        <v>937.16643388178511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-101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11.2644</v>
      </c>
      <c r="E15">
        <f>GT_NG!P15</f>
        <v>14.958420163334273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2.0000000000000004E-2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771.81263525563361</v>
      </c>
      <c r="P15" s="77">
        <v>58.67</v>
      </c>
      <c r="Q15" s="77">
        <v>33.184394119984105</v>
      </c>
      <c r="R15" s="80">
        <v>0</v>
      </c>
      <c r="S15" s="80">
        <v>0</v>
      </c>
      <c r="T15" s="78">
        <f>SUMPRODUCT(LTA!F15:AJ15,LTA!F$101:AJ$101,LTA!F$103:AJ$103)</f>
        <v>29.6</v>
      </c>
      <c r="U15" s="78">
        <f>SUMPRODUCT(LTA!F15:AJ15,LTA!F$102:AJ$102,LTA!F$103:AJ$103)</f>
        <v>51.58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-120</v>
      </c>
      <c r="AA15" s="117">
        <f>STOA!H15</f>
        <v>294.15999999999997</v>
      </c>
      <c r="AB15" s="117">
        <f>-STOA!N15</f>
        <v>0</v>
      </c>
      <c r="AC15">
        <f t="shared" si="0"/>
        <v>14.081737013311624</v>
      </c>
      <c r="AD15">
        <f t="shared" si="1"/>
        <v>919.16811252564025</v>
      </c>
      <c r="AE15">
        <f>'IDT-1'!B15</f>
        <v>0</v>
      </c>
      <c r="AF15" s="26"/>
      <c r="AG15">
        <f t="shared" si="2"/>
        <v>919.16811252564025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-212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11.2644</v>
      </c>
      <c r="E16">
        <f>GT_NG!P16</f>
        <v>14.958420163334273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2.0000000000000004E-2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780.13430643263769</v>
      </c>
      <c r="P16" s="77">
        <v>58.67</v>
      </c>
      <c r="Q16" s="77">
        <v>38.03</v>
      </c>
      <c r="R16" s="80">
        <v>0</v>
      </c>
      <c r="S16" s="80">
        <v>0</v>
      </c>
      <c r="T16" s="78">
        <f>SUMPRODUCT(LTA!F16:AJ16,LTA!F$101:AJ$101,LTA!F$103:AJ$103)</f>
        <v>28.720000000000002</v>
      </c>
      <c r="U16" s="78">
        <f>SUMPRODUCT(LTA!F16:AJ16,LTA!F$102:AJ$102,LTA!F$103:AJ$103)</f>
        <v>51.37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-125</v>
      </c>
      <c r="AA16" s="117">
        <f>STOA!H16</f>
        <v>294.15999999999997</v>
      </c>
      <c r="AB16" s="117">
        <f>-STOA!N16</f>
        <v>0</v>
      </c>
      <c r="AC16">
        <f t="shared" si="0"/>
        <v>14.276798326635353</v>
      </c>
      <c r="AD16">
        <f t="shared" si="1"/>
        <v>921.05032826933666</v>
      </c>
      <c r="AE16">
        <f>'IDT-1'!B16</f>
        <v>0</v>
      </c>
      <c r="AF16" s="26"/>
      <c r="AG16">
        <f t="shared" si="2"/>
        <v>921.05032826933666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-217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11.2644</v>
      </c>
      <c r="E17">
        <f>GT_NG!P17</f>
        <v>14.958420163334273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2.0000000000000004E-2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818.94814061994509</v>
      </c>
      <c r="P17" s="77">
        <v>58.67</v>
      </c>
      <c r="Q17" s="77">
        <v>38.03</v>
      </c>
      <c r="R17" s="80">
        <v>0</v>
      </c>
      <c r="S17" s="80">
        <v>0</v>
      </c>
      <c r="T17" s="78">
        <f>SUMPRODUCT(LTA!F17:AJ17,LTA!F$101:AJ$101,LTA!F$103:AJ$103)</f>
        <v>32.979999999999997</v>
      </c>
      <c r="U17" s="78">
        <f>SUMPRODUCT(LTA!F17:AJ17,LTA!F$102:AJ$102,LTA!F$103:AJ$103)</f>
        <v>45.08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-120</v>
      </c>
      <c r="AA17" s="117">
        <f>STOA!H17</f>
        <v>294.15999999999997</v>
      </c>
      <c r="AB17" s="117">
        <f>-STOA!N17</f>
        <v>0</v>
      </c>
      <c r="AC17">
        <f t="shared" si="0"/>
        <v>14.937864913327081</v>
      </c>
      <c r="AD17">
        <f t="shared" si="1"/>
        <v>919.17309586995225</v>
      </c>
      <c r="AE17">
        <f>'IDT-1'!B17</f>
        <v>0</v>
      </c>
      <c r="AF17" s="26"/>
      <c r="AG17">
        <f t="shared" si="2"/>
        <v>919.17309586995225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-260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11.2644</v>
      </c>
      <c r="E18">
        <f>GT_NG!P18</f>
        <v>14.958420163334273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2.0000000000000004E-2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818.94843869694932</v>
      </c>
      <c r="P18" s="77">
        <v>58.67</v>
      </c>
      <c r="Q18" s="77">
        <v>38.03</v>
      </c>
      <c r="R18" s="80">
        <v>0</v>
      </c>
      <c r="S18" s="80">
        <v>0</v>
      </c>
      <c r="T18" s="78">
        <f>SUMPRODUCT(LTA!F18:AJ18,LTA!F$101:AJ$101,LTA!F$103:AJ$103)</f>
        <v>33.04</v>
      </c>
      <c r="U18" s="78">
        <f>SUMPRODUCT(LTA!F18:AJ18,LTA!F$102:AJ$102,LTA!F$103:AJ$103)</f>
        <v>45.25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-115</v>
      </c>
      <c r="AA18" s="117">
        <f>STOA!H18</f>
        <v>294.15999999999997</v>
      </c>
      <c r="AB18" s="117">
        <f>-STOA!N18</f>
        <v>0</v>
      </c>
      <c r="AC18">
        <f t="shared" si="0"/>
        <v>14.922135281360326</v>
      </c>
      <c r="AD18">
        <f t="shared" si="1"/>
        <v>921.41912357892318</v>
      </c>
      <c r="AE18">
        <f>'IDT-1'!B18</f>
        <v>0</v>
      </c>
      <c r="AF18" s="26"/>
      <c r="AG18">
        <f t="shared" si="2"/>
        <v>921.41912357892318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-263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11.2644</v>
      </c>
      <c r="E19">
        <f>GT_NG!P19</f>
        <v>14.958420163334273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2.0000000000000004E-2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806.22400812103183</v>
      </c>
      <c r="P19" s="77">
        <v>58.67</v>
      </c>
      <c r="Q19" s="77">
        <v>38.03</v>
      </c>
      <c r="R19" s="80">
        <v>0</v>
      </c>
      <c r="S19" s="80">
        <v>0</v>
      </c>
      <c r="T19" s="78">
        <f>SUMPRODUCT(LTA!F19:AJ19,LTA!F$101:AJ$101,LTA!F$103:AJ$103)</f>
        <v>29.58</v>
      </c>
      <c r="U19" s="78">
        <f>SUMPRODUCT(LTA!F19:AJ19,LTA!F$102:AJ$102,LTA!F$103:AJ$103)</f>
        <v>44.82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-112</v>
      </c>
      <c r="AA19" s="117">
        <f>STOA!H19</f>
        <v>294.15999999999997</v>
      </c>
      <c r="AB19" s="117">
        <f>-STOA!N19</f>
        <v>0</v>
      </c>
      <c r="AC19">
        <f t="shared" si="0"/>
        <v>14.589487614326151</v>
      </c>
      <c r="AD19">
        <f t="shared" si="1"/>
        <v>926.13734067003998</v>
      </c>
      <c r="AE19">
        <f>'IDT-1'!B19</f>
        <v>0</v>
      </c>
      <c r="AF19" s="26"/>
      <c r="AG19">
        <f t="shared" si="2"/>
        <v>926.13734067003998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-245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11.2644</v>
      </c>
      <c r="E20">
        <f>GT_NG!P20</f>
        <v>14.958420163334273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2.0000000000000004E-2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818.95049895071122</v>
      </c>
      <c r="P20" s="77">
        <v>58.67</v>
      </c>
      <c r="Q20" s="77">
        <v>38.03</v>
      </c>
      <c r="R20" s="80">
        <v>0</v>
      </c>
      <c r="S20" s="80">
        <v>0</v>
      </c>
      <c r="T20" s="78">
        <f>SUMPRODUCT(LTA!F20:AJ20,LTA!F$101:AJ$101,LTA!F$103:AJ$103)</f>
        <v>29.14</v>
      </c>
      <c r="U20" s="78">
        <f>SUMPRODUCT(LTA!F20:AJ20,LTA!F$102:AJ$102,LTA!F$103:AJ$103)</f>
        <v>42.18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-106</v>
      </c>
      <c r="AA20" s="117">
        <f>STOA!H20</f>
        <v>294.15999999999997</v>
      </c>
      <c r="AB20" s="117">
        <f>-STOA!N20</f>
        <v>0</v>
      </c>
      <c r="AC20">
        <f t="shared" si="0"/>
        <v>14.7276454987605</v>
      </c>
      <c r="AD20">
        <f t="shared" si="1"/>
        <v>929.64567361528498</v>
      </c>
      <c r="AE20">
        <f>'IDT-1'!B20</f>
        <v>0</v>
      </c>
      <c r="AF20" s="26"/>
      <c r="AG20">
        <f t="shared" si="2"/>
        <v>929.64567361528498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-257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11.2644</v>
      </c>
      <c r="E21">
        <f>GT_NG!P21</f>
        <v>14.958420163334273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2.0000000000000004E-2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780.34038076844183</v>
      </c>
      <c r="P21" s="77">
        <v>58.67</v>
      </c>
      <c r="Q21" s="77">
        <v>38.03</v>
      </c>
      <c r="R21" s="80">
        <v>0</v>
      </c>
      <c r="S21" s="80">
        <v>0</v>
      </c>
      <c r="T21" s="78">
        <f>SUMPRODUCT(LTA!F21:AJ21,LTA!F$101:AJ$101,LTA!F$103:AJ$103)</f>
        <v>28.06</v>
      </c>
      <c r="U21" s="78">
        <f>SUMPRODUCT(LTA!F21:AJ21,LTA!F$102:AJ$102,LTA!F$103:AJ$103)</f>
        <v>41.45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-86</v>
      </c>
      <c r="AA21" s="117">
        <f>STOA!H21</f>
        <v>294.15999999999997</v>
      </c>
      <c r="AB21" s="117">
        <f>-STOA!N21</f>
        <v>0</v>
      </c>
      <c r="AC21">
        <f t="shared" si="0"/>
        <v>13.821504552380421</v>
      </c>
      <c r="AD21">
        <f t="shared" si="1"/>
        <v>952.13169637939541</v>
      </c>
      <c r="AE21">
        <f>'IDT-1'!B21</f>
        <v>0</v>
      </c>
      <c r="AF21" s="26"/>
      <c r="AG21">
        <f t="shared" si="2"/>
        <v>952.13169637939541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-215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11.2644</v>
      </c>
      <c r="E22">
        <f>GT_NG!P22</f>
        <v>14.958420163334273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2.0000000000000004E-2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780.34038076844183</v>
      </c>
      <c r="P22" s="77">
        <v>58.67</v>
      </c>
      <c r="Q22" s="77">
        <v>38.03</v>
      </c>
      <c r="R22" s="80">
        <v>0</v>
      </c>
      <c r="S22" s="80">
        <v>0</v>
      </c>
      <c r="T22" s="78">
        <f>SUMPRODUCT(LTA!F22:AJ22,LTA!F$101:AJ$101,LTA!F$103:AJ$103)</f>
        <v>26.22</v>
      </c>
      <c r="U22" s="78">
        <f>SUMPRODUCT(LTA!F22:AJ22,LTA!F$102:AJ$102,LTA!F$103:AJ$103)</f>
        <v>48.85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-68</v>
      </c>
      <c r="AA22" s="117">
        <f>STOA!H22</f>
        <v>294.15999999999997</v>
      </c>
      <c r="AB22" s="117">
        <f>-STOA!N22</f>
        <v>0</v>
      </c>
      <c r="AC22">
        <f t="shared" si="0"/>
        <v>13.710626256980905</v>
      </c>
      <c r="AD22">
        <f t="shared" si="1"/>
        <v>975.8025746747951</v>
      </c>
      <c r="AE22">
        <f>'IDT-1'!B22</f>
        <v>0</v>
      </c>
      <c r="AF22" s="26"/>
      <c r="AG22">
        <f t="shared" si="2"/>
        <v>975.8025746747951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-215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11.2644</v>
      </c>
      <c r="E23">
        <f>GT_NG!P23</f>
        <v>14.78159673331456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2.0000000000000004E-2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773.14668762568954</v>
      </c>
      <c r="P23" s="77">
        <v>58.67</v>
      </c>
      <c r="Q23" s="77">
        <v>38.03</v>
      </c>
      <c r="R23" s="80">
        <v>0</v>
      </c>
      <c r="S23" s="80">
        <v>0</v>
      </c>
      <c r="T23" s="78">
        <f>SUMPRODUCT(LTA!F23:AJ23,LTA!F$101:AJ$101,LTA!F$103:AJ$103)</f>
        <v>35.4</v>
      </c>
      <c r="U23" s="78">
        <f>SUMPRODUCT(LTA!F23:AJ23,LTA!F$102:AJ$102,LTA!F$103:AJ$103)</f>
        <v>46.68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-52</v>
      </c>
      <c r="AA23" s="117">
        <f>STOA!H23</f>
        <v>294.15999999999997</v>
      </c>
      <c r="AB23" s="117">
        <f>-STOA!N23</f>
        <v>0</v>
      </c>
      <c r="AC23">
        <f t="shared" si="0"/>
        <v>13.245791079986356</v>
      </c>
      <c r="AD23">
        <f t="shared" si="1"/>
        <v>1027.9068932790178</v>
      </c>
      <c r="AE23">
        <f>'IDT-1'!B23</f>
        <v>0</v>
      </c>
      <c r="AF23" s="26"/>
      <c r="AG23">
        <f t="shared" si="2"/>
        <v>1027.9068932790178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-179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10.43</v>
      </c>
      <c r="E24">
        <f>GT_NG!P24</f>
        <v>13.263127912998446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2.0000000000000004E-2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786.67186765158726</v>
      </c>
      <c r="P24" s="77">
        <v>58.67</v>
      </c>
      <c r="Q24" s="77">
        <v>38.03</v>
      </c>
      <c r="R24" s="80">
        <v>0</v>
      </c>
      <c r="S24" s="80">
        <v>0</v>
      </c>
      <c r="T24" s="78">
        <f>SUMPRODUCT(LTA!F24:AJ24,LTA!F$101:AJ$101,LTA!F$103:AJ$103)</f>
        <v>35.42</v>
      </c>
      <c r="U24" s="78">
        <f>SUMPRODUCT(LTA!F24:AJ24,LTA!F$102:AJ$102,LTA!F$103:AJ$103)</f>
        <v>43.68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294.15999999999997</v>
      </c>
      <c r="AB24" s="117">
        <f>-STOA!N24</f>
        <v>0</v>
      </c>
      <c r="AC24">
        <f t="shared" si="0"/>
        <v>13.131442740629371</v>
      </c>
      <c r="AD24">
        <f t="shared" si="1"/>
        <v>1057.2135528239562</v>
      </c>
      <c r="AE24">
        <f>'IDT-1'!B24</f>
        <v>0</v>
      </c>
      <c r="AF24" s="26"/>
      <c r="AG24">
        <f t="shared" si="2"/>
        <v>1057.2135528239562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-210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10.43</v>
      </c>
      <c r="E25">
        <f>GT_NG!P25</f>
        <v>10.502068965517241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2.0000000000000004E-2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841.68933341127627</v>
      </c>
      <c r="P25" s="77">
        <v>58.67</v>
      </c>
      <c r="Q25" s="77">
        <v>38.03</v>
      </c>
      <c r="R25" s="80">
        <v>0</v>
      </c>
      <c r="S25" s="80">
        <v>0</v>
      </c>
      <c r="T25" s="78">
        <f>SUMPRODUCT(LTA!F25:AJ25,LTA!F$101:AJ$101,LTA!F$103:AJ$103)</f>
        <v>34.700000000000003</v>
      </c>
      <c r="U25" s="78">
        <f>SUMPRODUCT(LTA!F25:AJ25,LTA!F$102:AJ$102,LTA!F$103:AJ$103)</f>
        <v>40.519999999999996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294.15999999999997</v>
      </c>
      <c r="AB25" s="117">
        <f>-STOA!N25</f>
        <v>0</v>
      </c>
      <c r="AC25">
        <f t="shared" si="0"/>
        <v>13.654814523320947</v>
      </c>
      <c r="AD25">
        <f t="shared" si="1"/>
        <v>1094.0665878534724</v>
      </c>
      <c r="AE25">
        <f>'IDT-1'!B25</f>
        <v>0</v>
      </c>
      <c r="AF25" s="26"/>
      <c r="AG25">
        <f t="shared" si="2"/>
        <v>1094.0665878534724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-221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11.2644</v>
      </c>
      <c r="E26">
        <f>GT_NG!P26</f>
        <v>10.502068965517241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2.0000000000000004E-2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910.65317477258077</v>
      </c>
      <c r="P26" s="77">
        <v>58.67</v>
      </c>
      <c r="Q26" s="77">
        <v>38.03</v>
      </c>
      <c r="R26" s="80">
        <v>0</v>
      </c>
      <c r="S26" s="80">
        <v>0</v>
      </c>
      <c r="T26" s="78">
        <f>SUMPRODUCT(LTA!F26:AJ26,LTA!F$101:AJ$101,LTA!F$103:AJ$103)</f>
        <v>31.82</v>
      </c>
      <c r="U26" s="78">
        <f>SUMPRODUCT(LTA!F26:AJ26,LTA!F$102:AJ$102,LTA!F$103:AJ$103)</f>
        <v>40.03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294.15999999999997</v>
      </c>
      <c r="AB26" s="117">
        <f>-STOA!N26</f>
        <v>0</v>
      </c>
      <c r="AC26">
        <f t="shared" si="0"/>
        <v>14.479092490399701</v>
      </c>
      <c r="AD26">
        <f t="shared" si="1"/>
        <v>1132.6705512476981</v>
      </c>
      <c r="AE26">
        <f>'IDT-1'!B26</f>
        <v>0</v>
      </c>
      <c r="AF26" s="26"/>
      <c r="AG26">
        <f t="shared" si="2"/>
        <v>1132.6705512476981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-248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11.2644</v>
      </c>
      <c r="E27">
        <f>GT_NG!P27</f>
        <v>10.502068965517241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2.0000000000000004E-2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997.88456124128277</v>
      </c>
      <c r="P27" s="77">
        <v>58.67</v>
      </c>
      <c r="Q27" s="77">
        <v>38.03</v>
      </c>
      <c r="R27" s="80">
        <v>0</v>
      </c>
      <c r="S27" s="80">
        <v>0</v>
      </c>
      <c r="T27" s="78">
        <f>SUMPRODUCT(LTA!F27:AJ27,LTA!F$101:AJ$101,LTA!F$103:AJ$103)</f>
        <v>31.08</v>
      </c>
      <c r="U27" s="78">
        <f>SUMPRODUCT(LTA!F27:AJ27,LTA!F$102:AJ$102,LTA!F$103:AJ$103)</f>
        <v>42.47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294.15999999999997</v>
      </c>
      <c r="AB27" s="117">
        <f>-STOA!N27</f>
        <v>0</v>
      </c>
      <c r="AC27">
        <f t="shared" si="0"/>
        <v>15.634570047256481</v>
      </c>
      <c r="AD27">
        <f t="shared" si="1"/>
        <v>1178.4464601595434</v>
      </c>
      <c r="AE27">
        <f>'IDT-1'!B27</f>
        <v>0</v>
      </c>
      <c r="AF27" s="26"/>
      <c r="AG27">
        <f t="shared" si="2"/>
        <v>1178.4464601595434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-290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11.2644</v>
      </c>
      <c r="E28">
        <f>GT_NG!P28</f>
        <v>10.502068965517241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2.0000000000000004E-2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1060.8886325564697</v>
      </c>
      <c r="P28" s="77">
        <v>58.67</v>
      </c>
      <c r="Q28" s="77">
        <v>38.03</v>
      </c>
      <c r="R28" s="80">
        <v>1.75</v>
      </c>
      <c r="S28" s="80">
        <v>0</v>
      </c>
      <c r="T28" s="78">
        <f>SUMPRODUCT(LTA!F28:AJ28,LTA!F$101:AJ$101,LTA!F$103:AJ$103)</f>
        <v>19.3</v>
      </c>
      <c r="U28" s="78">
        <f>SUMPRODUCT(LTA!F28:AJ28,LTA!F$102:AJ$102,LTA!F$103:AJ$103)</f>
        <v>25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294.15999999999997</v>
      </c>
      <c r="AB28" s="117">
        <f>-STOA!N28</f>
        <v>0</v>
      </c>
      <c r="AC28">
        <f t="shared" si="0"/>
        <v>16.03578715005208</v>
      </c>
      <c r="AD28">
        <f t="shared" si="1"/>
        <v>1203.5493143719348</v>
      </c>
      <c r="AE28">
        <f>'IDT-1'!B28</f>
        <v>0</v>
      </c>
      <c r="AF28" s="26"/>
      <c r="AG28">
        <f t="shared" si="2"/>
        <v>1203.5493143719348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-300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11.2644</v>
      </c>
      <c r="E29">
        <f>GT_NG!P29</f>
        <v>10.502068965517241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2.0000000000000004E-2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1100.6111067927029</v>
      </c>
      <c r="P29" s="77">
        <v>58.67</v>
      </c>
      <c r="Q29" s="77">
        <v>38.03</v>
      </c>
      <c r="R29" s="80">
        <v>10</v>
      </c>
      <c r="S29" s="80">
        <v>0</v>
      </c>
      <c r="T29" s="78">
        <f>SUMPRODUCT(LTA!F29:AJ29,LTA!F$101:AJ$101,LTA!F$103:AJ$103)</f>
        <v>20.41</v>
      </c>
      <c r="U29" s="78">
        <f>SUMPRODUCT(LTA!F29:AJ29,LTA!F$102:AJ$102,LTA!F$103:AJ$103)</f>
        <v>25.29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294.15999999999997</v>
      </c>
      <c r="AB29" s="117">
        <f>-STOA!N29</f>
        <v>0</v>
      </c>
      <c r="AC29">
        <f t="shared" si="0"/>
        <v>16.452508668286544</v>
      </c>
      <c r="AD29">
        <f t="shared" si="1"/>
        <v>1254.5050670899336</v>
      </c>
      <c r="AE29">
        <f>'IDT-1'!B29</f>
        <v>0</v>
      </c>
      <c r="AF29" s="26"/>
      <c r="AG29">
        <f t="shared" si="2"/>
        <v>1254.5050670899336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-298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11.2644</v>
      </c>
      <c r="E30">
        <f>GT_NG!P30</f>
        <v>10.502068965517241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2.0000000000000004E-2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1109.9835264455817</v>
      </c>
      <c r="P30" s="77">
        <v>58.67</v>
      </c>
      <c r="Q30" s="77">
        <v>38.03</v>
      </c>
      <c r="R30" s="80">
        <v>23.47</v>
      </c>
      <c r="S30" s="80">
        <v>0</v>
      </c>
      <c r="T30" s="78">
        <f>SUMPRODUCT(LTA!F30:AJ30,LTA!F$101:AJ$101,LTA!F$103:AJ$103)</f>
        <v>25.98</v>
      </c>
      <c r="U30" s="78">
        <f>SUMPRODUCT(LTA!F30:AJ30,LTA!F$102:AJ$102,LTA!F$103:AJ$103)</f>
        <v>25.240000000000002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294.15999999999997</v>
      </c>
      <c r="AB30" s="117">
        <f>-STOA!N30</f>
        <v>0</v>
      </c>
      <c r="AC30">
        <f t="shared" si="0"/>
        <v>16.702097961231878</v>
      </c>
      <c r="AD30">
        <f t="shared" si="1"/>
        <v>1282.6178974498673</v>
      </c>
      <c r="AE30">
        <f>'IDT-1'!B30</f>
        <v>0</v>
      </c>
      <c r="AF30" s="26"/>
      <c r="AG30">
        <f t="shared" si="2"/>
        <v>1282.6178974498673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-298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11.2644</v>
      </c>
      <c r="E31">
        <f>GT_NG!P31</f>
        <v>12.91625929861849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2.0000000000000004E-2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1103.2628737564007</v>
      </c>
      <c r="P31" s="77">
        <v>58.67</v>
      </c>
      <c r="Q31" s="77">
        <v>38.03</v>
      </c>
      <c r="R31" s="80">
        <v>36.049999999999997</v>
      </c>
      <c r="S31" s="80">
        <v>0</v>
      </c>
      <c r="T31" s="78">
        <f>SUMPRODUCT(LTA!F31:AJ31,LTA!F$101:AJ$101,LTA!F$103:AJ$103)</f>
        <v>35.800000000000004</v>
      </c>
      <c r="U31" s="78">
        <f>SUMPRODUCT(LTA!F31:AJ31,LTA!F$102:AJ$102,LTA!F$103:AJ$103)</f>
        <v>25.049999999999997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298.09999999999997</v>
      </c>
      <c r="AB31" s="117">
        <f>-STOA!N31</f>
        <v>0</v>
      </c>
      <c r="AC31">
        <f t="shared" si="0"/>
        <v>17.116274280553256</v>
      </c>
      <c r="AD31">
        <f t="shared" si="1"/>
        <v>1279.0472587744659</v>
      </c>
      <c r="AE31">
        <f>'IDT-1'!B31</f>
        <v>0</v>
      </c>
      <c r="AF31" s="26"/>
      <c r="AG31">
        <f t="shared" si="2"/>
        <v>1279.0472587744659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-323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11.2644</v>
      </c>
      <c r="E32">
        <f>GT_NG!P32</f>
        <v>12.91625929861849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2.0000000000000004E-2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1113.6205085664271</v>
      </c>
      <c r="P32" s="77">
        <v>58.67</v>
      </c>
      <c r="Q32" s="77">
        <v>38.03</v>
      </c>
      <c r="R32" s="80">
        <v>43.55</v>
      </c>
      <c r="S32" s="80">
        <v>0</v>
      </c>
      <c r="T32" s="78">
        <f>SUMPRODUCT(LTA!F32:AJ32,LTA!F$101:AJ$101,LTA!F$103:AJ$103)</f>
        <v>50.61</v>
      </c>
      <c r="U32" s="78">
        <f>SUMPRODUCT(LTA!F32:AJ32,LTA!F$102:AJ$102,LTA!F$103:AJ$103)</f>
        <v>24.549999999999997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308.59999999999997</v>
      </c>
      <c r="AB32" s="117">
        <f>-STOA!N32</f>
        <v>0</v>
      </c>
      <c r="AC32">
        <f t="shared" si="0"/>
        <v>17.687068272369785</v>
      </c>
      <c r="AD32">
        <f t="shared" si="1"/>
        <v>1299.1440995926757</v>
      </c>
      <c r="AE32">
        <f>'IDT-1'!B32</f>
        <v>0</v>
      </c>
      <c r="AF32" s="26"/>
      <c r="AG32">
        <f t="shared" si="2"/>
        <v>1299.1440995926757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-345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11.2644</v>
      </c>
      <c r="E33">
        <f>GT_NG!P33</f>
        <v>12.91625929861849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2.0000000000000004E-2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1074.5656303089854</v>
      </c>
      <c r="P33" s="77">
        <v>58.67</v>
      </c>
      <c r="Q33" s="77">
        <v>38.03</v>
      </c>
      <c r="R33" s="80">
        <v>44.999999999999993</v>
      </c>
      <c r="S33" s="80">
        <v>0</v>
      </c>
      <c r="T33" s="78">
        <f>SUMPRODUCT(LTA!F33:AJ33,LTA!F$101:AJ$101,LTA!F$103:AJ$103)</f>
        <v>71.06</v>
      </c>
      <c r="U33" s="78">
        <f>SUMPRODUCT(LTA!F33:AJ33,LTA!F$102:AJ$102,LTA!F$103:AJ$103)</f>
        <v>23.89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319.09999999999997</v>
      </c>
      <c r="AB33" s="117">
        <f>-STOA!N33</f>
        <v>0</v>
      </c>
      <c r="AC33">
        <f t="shared" si="0"/>
        <v>17.516159813437959</v>
      </c>
      <c r="AD33">
        <f t="shared" si="1"/>
        <v>1304.000129794166</v>
      </c>
      <c r="AE33">
        <f>'IDT-1'!B33</f>
        <v>0</v>
      </c>
      <c r="AF33" s="26"/>
      <c r="AG33">
        <f t="shared" si="2"/>
        <v>1304.000129794166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-333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11.2644</v>
      </c>
      <c r="E34">
        <f>GT_NG!P34</f>
        <v>12.91625929861849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2.0000000000000004E-2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1029.1749910677736</v>
      </c>
      <c r="P34" s="77">
        <v>50.720000000000006</v>
      </c>
      <c r="Q34" s="77">
        <v>38.03</v>
      </c>
      <c r="R34" s="80">
        <v>44.999999999999993</v>
      </c>
      <c r="S34" s="80">
        <v>0</v>
      </c>
      <c r="T34" s="78">
        <f>SUMPRODUCT(LTA!F34:AJ34,LTA!F$101:AJ$101,LTA!F$103:AJ$103)</f>
        <v>96</v>
      </c>
      <c r="U34" s="78">
        <f>SUMPRODUCT(LTA!F34:AJ34,LTA!F$102:AJ$102,LTA!F$103:AJ$103)</f>
        <v>22.889999999999997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340.09999999999997</v>
      </c>
      <c r="AB34" s="117">
        <f>-STOA!N34</f>
        <v>0</v>
      </c>
      <c r="AC34">
        <f t="shared" si="0"/>
        <v>17.326818530326754</v>
      </c>
      <c r="AD34">
        <f t="shared" si="1"/>
        <v>1308.7888318360654</v>
      </c>
      <c r="AE34">
        <f>'IDT-1'!B34</f>
        <v>0</v>
      </c>
      <c r="AF34" s="26"/>
      <c r="AG34">
        <f t="shared" si="2"/>
        <v>1308.7888318360654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-320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11.2644</v>
      </c>
      <c r="E35">
        <f>GT_NG!P35</f>
        <v>12.91625929861849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2.0000000000000004E-2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995.54656443788758</v>
      </c>
      <c r="P35" s="77">
        <v>58.669999999999995</v>
      </c>
      <c r="Q35" s="77">
        <v>38.03</v>
      </c>
      <c r="R35" s="80">
        <v>44.999999999999993</v>
      </c>
      <c r="S35" s="80">
        <v>0</v>
      </c>
      <c r="T35" s="78">
        <f>SUMPRODUCT(LTA!F35:AJ35,LTA!F$101:AJ$101,LTA!F$103:AJ$103)</f>
        <v>114.22</v>
      </c>
      <c r="U35" s="78">
        <f>SUMPRODUCT(LTA!F35:AJ35,LTA!F$102:AJ$102,LTA!F$103:AJ$103)</f>
        <v>20.7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351.28999999999996</v>
      </c>
      <c r="AB35" s="117">
        <f>-STOA!N35</f>
        <v>0</v>
      </c>
      <c r="AC35">
        <f t="shared" si="0"/>
        <v>17.624484456694006</v>
      </c>
      <c r="AD35">
        <f t="shared" si="1"/>
        <v>1278.0327392798119</v>
      </c>
      <c r="AE35">
        <f>'IDT-1'!B35</f>
        <v>0</v>
      </c>
      <c r="AF35" s="26"/>
      <c r="AG35">
        <f t="shared" si="2"/>
        <v>1278.0327392798119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-352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11.2644</v>
      </c>
      <c r="E36">
        <f>GT_NG!P36</f>
        <v>12.91625929861849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2.0000000000000004E-2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970.23007012571986</v>
      </c>
      <c r="P36" s="77">
        <v>58.669999999999995</v>
      </c>
      <c r="Q36" s="77">
        <v>38.03</v>
      </c>
      <c r="R36" s="80">
        <v>44.999999999999993</v>
      </c>
      <c r="S36" s="80">
        <v>0</v>
      </c>
      <c r="T36" s="78">
        <f>SUMPRODUCT(LTA!F36:AJ36,LTA!F$101:AJ$101,LTA!F$103:AJ$103)</f>
        <v>143.43999999999997</v>
      </c>
      <c r="U36" s="78">
        <f>SUMPRODUCT(LTA!F36:AJ36,LTA!F$102:AJ$102,LTA!F$103:AJ$103)</f>
        <v>20.420000000000002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366.68999999999994</v>
      </c>
      <c r="AB36" s="117">
        <f>-STOA!N36</f>
        <v>0</v>
      </c>
      <c r="AC36">
        <f t="shared" si="0"/>
        <v>17.889550709491083</v>
      </c>
      <c r="AD36">
        <f t="shared" si="1"/>
        <v>1285.7911787148475</v>
      </c>
      <c r="AE36">
        <f>'IDT-1'!B36</f>
        <v>0</v>
      </c>
      <c r="AF36" s="26"/>
      <c r="AG36">
        <f t="shared" si="2"/>
        <v>1285.7911787148475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-363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11.2644</v>
      </c>
      <c r="E37">
        <f>GT_NG!P37</f>
        <v>12.91625929861849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2.0000000000000004E-2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866.82682377650519</v>
      </c>
      <c r="P37" s="77">
        <v>58.669999999999995</v>
      </c>
      <c r="Q37" s="77">
        <v>38.03</v>
      </c>
      <c r="R37" s="80">
        <v>44.999999999999993</v>
      </c>
      <c r="S37" s="80">
        <v>0</v>
      </c>
      <c r="T37" s="78">
        <f>SUMPRODUCT(LTA!F37:AJ37,LTA!F$101:AJ$101,LTA!F$103:AJ$103)</f>
        <v>172.29999999999998</v>
      </c>
      <c r="U37" s="78">
        <f>SUMPRODUCT(LTA!F37:AJ37,LTA!F$102:AJ$102,LTA!F$103:AJ$103)</f>
        <v>20.7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382.09</v>
      </c>
      <c r="AB37" s="117">
        <f>-STOA!N37</f>
        <v>0</v>
      </c>
      <c r="AC37">
        <f t="shared" si="0"/>
        <v>17.034185295774563</v>
      </c>
      <c r="AD37">
        <f t="shared" si="1"/>
        <v>1265.7832977793489</v>
      </c>
      <c r="AE37">
        <f>'IDT-1'!B37</f>
        <v>0</v>
      </c>
      <c r="AF37" s="26"/>
      <c r="AG37">
        <f t="shared" si="2"/>
        <v>1265.7832977793489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-325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11.2644</v>
      </c>
      <c r="E38">
        <f>GT_NG!P38</f>
        <v>14.958420163334273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2.0000000000000004E-2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813.25842616544446</v>
      </c>
      <c r="P38" s="77">
        <v>58.669999999999995</v>
      </c>
      <c r="Q38" s="77">
        <v>38.03</v>
      </c>
      <c r="R38" s="80">
        <v>44.999999999999993</v>
      </c>
      <c r="S38" s="80">
        <v>0</v>
      </c>
      <c r="T38" s="78">
        <f>SUMPRODUCT(LTA!F38:AJ38,LTA!F$101:AJ$101,LTA!F$103:AJ$103)</f>
        <v>198.10999999999999</v>
      </c>
      <c r="U38" s="78">
        <f>SUMPRODUCT(LTA!F38:AJ38,LTA!F$102:AJ$102,LTA!F$103:AJ$103)</f>
        <v>20.45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394.68999999999994</v>
      </c>
      <c r="AB38" s="117">
        <f>-STOA!N38</f>
        <v>0</v>
      </c>
      <c r="AC38">
        <f t="shared" si="0"/>
        <v>16.614706076652091</v>
      </c>
      <c r="AD38">
        <f t="shared" si="1"/>
        <v>1286.8365402521267</v>
      </c>
      <c r="AE38">
        <f>'IDT-1'!B38</f>
        <v>0</v>
      </c>
      <c r="AF38" s="26"/>
      <c r="AG38">
        <f t="shared" si="2"/>
        <v>1286.8365402521267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-291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11.2644</v>
      </c>
      <c r="E39">
        <f>GT_NG!P39</f>
        <v>14.958420163334273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2.0000000000000004E-2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719.959662739191</v>
      </c>
      <c r="P39" s="77">
        <v>31.319999999999997</v>
      </c>
      <c r="Q39" s="77">
        <v>13.88</v>
      </c>
      <c r="R39" s="80">
        <v>44.999999999999993</v>
      </c>
      <c r="S39" s="80">
        <v>0</v>
      </c>
      <c r="T39" s="78">
        <f>SUMPRODUCT(LTA!F39:AJ39,LTA!F$101:AJ$101,LTA!F$103:AJ$103)</f>
        <v>225.42</v>
      </c>
      <c r="U39" s="78">
        <f>SUMPRODUCT(LTA!F39:AJ39,LTA!F$102:AJ$102,LTA!F$103:AJ$103)</f>
        <v>15.02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408.68999999999994</v>
      </c>
      <c r="AB39" s="117">
        <f>-STOA!N39</f>
        <v>0</v>
      </c>
      <c r="AC39">
        <f t="shared" si="0"/>
        <v>14.022645494417123</v>
      </c>
      <c r="AD39">
        <f t="shared" si="1"/>
        <v>1364.5098374081083</v>
      </c>
      <c r="AE39">
        <f>'IDT-1'!B39</f>
        <v>0</v>
      </c>
      <c r="AF39" s="26"/>
      <c r="AG39">
        <f t="shared" si="2"/>
        <v>1364.5098374081083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-107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11.2644</v>
      </c>
      <c r="E40">
        <f>GT_NG!P40</f>
        <v>14.958420163334273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2.0000000000000004E-2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698.38725299769703</v>
      </c>
      <c r="P40" s="77">
        <v>18.43</v>
      </c>
      <c r="Q40" s="77">
        <v>13.82</v>
      </c>
      <c r="R40" s="80">
        <v>44.999999999999993</v>
      </c>
      <c r="S40" s="80">
        <v>0</v>
      </c>
      <c r="T40" s="78">
        <f>SUMPRODUCT(LTA!F40:AJ40,LTA!F$101:AJ$101,LTA!F$103:AJ$103)</f>
        <v>265.65999999999997</v>
      </c>
      <c r="U40" s="78">
        <f>SUMPRODUCT(LTA!F40:AJ40,LTA!F$102:AJ$102,LTA!F$103:AJ$103)</f>
        <v>15.25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420.59</v>
      </c>
      <c r="AB40" s="117">
        <f>-STOA!N40</f>
        <v>0</v>
      </c>
      <c r="AC40">
        <f t="shared" si="0"/>
        <v>14.082044885947825</v>
      </c>
      <c r="AD40">
        <f t="shared" si="1"/>
        <v>1393.2980282750832</v>
      </c>
      <c r="AE40">
        <f>'IDT-1'!B40</f>
        <v>0</v>
      </c>
      <c r="AF40" s="26"/>
      <c r="AG40">
        <f t="shared" si="2"/>
        <v>1393.2980282750832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-96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11.2644</v>
      </c>
      <c r="E41">
        <f>GT_NG!P41</f>
        <v>14.954216018048504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2.0000000000000004E-2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688.00482462404</v>
      </c>
      <c r="P41" s="77">
        <v>18.43</v>
      </c>
      <c r="Q41" s="77">
        <v>13.82</v>
      </c>
      <c r="R41" s="80">
        <v>44.999999999999993</v>
      </c>
      <c r="S41" s="80">
        <v>0</v>
      </c>
      <c r="T41" s="78">
        <f>SUMPRODUCT(LTA!F41:AJ41,LTA!F$101:AJ$101,LTA!F$103:AJ$103)</f>
        <v>290.43</v>
      </c>
      <c r="U41" s="78">
        <f>SUMPRODUCT(LTA!F41:AJ41,LTA!F$102:AJ$102,LTA!F$103:AJ$103)</f>
        <v>15.07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434.59</v>
      </c>
      <c r="AB41" s="117">
        <f>-STOA!N41</f>
        <v>0</v>
      </c>
      <c r="AC41">
        <f t="shared" si="0"/>
        <v>14.436772050047473</v>
      </c>
      <c r="AD41">
        <f t="shared" si="1"/>
        <v>1409.1466685920409</v>
      </c>
      <c r="AE41">
        <f>'IDT-1'!B41</f>
        <v>0</v>
      </c>
      <c r="AF41" s="26"/>
      <c r="AG41">
        <f t="shared" si="2"/>
        <v>1409.1466685920409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-108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11.2644</v>
      </c>
      <c r="E42">
        <f>GT_NG!P42</f>
        <v>14.954216018048504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2.0000000000000004E-2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701.77903043494689</v>
      </c>
      <c r="P42" s="77">
        <v>18.43</v>
      </c>
      <c r="Q42" s="77">
        <v>13.82</v>
      </c>
      <c r="R42" s="80">
        <v>44.999999999999993</v>
      </c>
      <c r="S42" s="80">
        <v>0</v>
      </c>
      <c r="T42" s="78">
        <f>SUMPRODUCT(LTA!F42:AJ42,LTA!F$101:AJ$101,LTA!F$103:AJ$103)</f>
        <v>313.14</v>
      </c>
      <c r="U42" s="78">
        <f>SUMPRODUCT(LTA!F42:AJ42,LTA!F$102:AJ$102,LTA!F$103:AJ$103)</f>
        <v>15.45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445.09</v>
      </c>
      <c r="AB42" s="117">
        <f>-STOA!N42</f>
        <v>0</v>
      </c>
      <c r="AC42">
        <f t="shared" si="0"/>
        <v>15.190945907026876</v>
      </c>
      <c r="AD42">
        <f t="shared" si="1"/>
        <v>1417.7567005459684</v>
      </c>
      <c r="AE42">
        <f>'IDT-1'!B42</f>
        <v>0</v>
      </c>
      <c r="AF42" s="26"/>
      <c r="AG42">
        <f t="shared" si="2"/>
        <v>1417.7567005459684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-146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11.2644</v>
      </c>
      <c r="E43">
        <f>GT_NG!P43</f>
        <v>14.954216018048504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2.0000000000000004E-2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691.77976718764523</v>
      </c>
      <c r="P43" s="77">
        <v>18.43</v>
      </c>
      <c r="Q43" s="77">
        <v>13.82</v>
      </c>
      <c r="R43" s="80">
        <v>44.999999999999993</v>
      </c>
      <c r="S43" s="80">
        <v>0</v>
      </c>
      <c r="T43" s="78">
        <f>SUMPRODUCT(LTA!F43:AJ43,LTA!F$101:AJ$101,LTA!F$103:AJ$103)</f>
        <v>330.96000000000004</v>
      </c>
      <c r="U43" s="78">
        <f>SUMPRODUCT(LTA!F43:AJ43,LTA!F$102:AJ$102,LTA!F$103:AJ$103)</f>
        <v>15.47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453.16999999999996</v>
      </c>
      <c r="AB43" s="117">
        <f>-STOA!N43</f>
        <v>0</v>
      </c>
      <c r="AC43">
        <f t="shared" si="0"/>
        <v>15.455342175761356</v>
      </c>
      <c r="AD43">
        <f t="shared" si="1"/>
        <v>1419.4130410299322</v>
      </c>
      <c r="AE43">
        <f>'IDT-1'!B43</f>
        <v>0</v>
      </c>
      <c r="AF43" s="26"/>
      <c r="AG43">
        <f t="shared" si="2"/>
        <v>1419.4130410299322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-160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11.2644</v>
      </c>
      <c r="E44">
        <f>GT_NG!P44</f>
        <v>9.0954517926710849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2.0000000000000004E-2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691.78312783203023</v>
      </c>
      <c r="P44" s="77">
        <v>18.43</v>
      </c>
      <c r="Q44" s="77">
        <v>13.82</v>
      </c>
      <c r="R44" s="80">
        <v>44.999999999999993</v>
      </c>
      <c r="S44" s="80">
        <v>0</v>
      </c>
      <c r="T44" s="78">
        <f>SUMPRODUCT(LTA!F44:AJ44,LTA!F$101:AJ$101,LTA!F$103:AJ$103)</f>
        <v>336.59000000000003</v>
      </c>
      <c r="U44" s="78">
        <f>SUMPRODUCT(LTA!F44:AJ44,LTA!F$102:AJ$102,LTA!F$103:AJ$103)</f>
        <v>15.4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-58</v>
      </c>
      <c r="AA44" s="117">
        <f>STOA!H44</f>
        <v>461.57</v>
      </c>
      <c r="AB44" s="117">
        <f>-STOA!N44</f>
        <v>0</v>
      </c>
      <c r="AC44">
        <f t="shared" si="0"/>
        <v>15.473393859115452</v>
      </c>
      <c r="AD44">
        <f t="shared" si="1"/>
        <v>1433.4995857655858</v>
      </c>
      <c r="AE44">
        <f>'IDT-1'!B44</f>
        <v>0</v>
      </c>
      <c r="AF44" s="26"/>
      <c r="AG44">
        <f t="shared" si="2"/>
        <v>1433.4995857655858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-96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11.2644</v>
      </c>
      <c r="E45">
        <f>GT_NG!P45</f>
        <v>9.0528979591836745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2.0000000000000004E-2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672.8489682362906</v>
      </c>
      <c r="P45" s="77">
        <v>18.43</v>
      </c>
      <c r="Q45" s="77">
        <v>13.82</v>
      </c>
      <c r="R45" s="80">
        <v>44.999999999999993</v>
      </c>
      <c r="S45" s="80">
        <v>0</v>
      </c>
      <c r="T45" s="78">
        <f>SUMPRODUCT(LTA!F45:AJ45,LTA!F$101:AJ$101,LTA!F$103:AJ$103)</f>
        <v>341.34000000000003</v>
      </c>
      <c r="U45" s="78">
        <f>SUMPRODUCT(LTA!F45:AJ45,LTA!F$102:AJ$102,LTA!F$103:AJ$103)</f>
        <v>15.26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-71</v>
      </c>
      <c r="AA45" s="117">
        <f>STOA!H45</f>
        <v>468.57</v>
      </c>
      <c r="AB45" s="117">
        <f>-STOA!N45</f>
        <v>0</v>
      </c>
      <c r="AC45">
        <f t="shared" si="0"/>
        <v>15.479591801115816</v>
      </c>
      <c r="AD45">
        <f t="shared" si="1"/>
        <v>1418.1266743943584</v>
      </c>
      <c r="AE45">
        <f>'IDT-1'!B45</f>
        <v>0</v>
      </c>
      <c r="AF45" s="26"/>
      <c r="AG45">
        <f t="shared" si="2"/>
        <v>1418.1266743943584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-91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11.2644</v>
      </c>
      <c r="E46">
        <f>GT_NG!P46</f>
        <v>9.0528979591836745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2.0000000000000004E-2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674.26995913386497</v>
      </c>
      <c r="P46" s="77">
        <v>18.43</v>
      </c>
      <c r="Q46" s="77">
        <v>13.82</v>
      </c>
      <c r="R46" s="80">
        <v>44.999999999999993</v>
      </c>
      <c r="S46" s="80">
        <v>0</v>
      </c>
      <c r="T46" s="78">
        <f>SUMPRODUCT(LTA!F46:AJ46,LTA!F$101:AJ$101,LTA!F$103:AJ$103)</f>
        <v>344.89000000000004</v>
      </c>
      <c r="U46" s="78">
        <f>SUMPRODUCT(LTA!F46:AJ46,LTA!F$102:AJ$102,LTA!F$103:AJ$103)</f>
        <v>15.45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-78</v>
      </c>
      <c r="AA46" s="117">
        <f>STOA!H46</f>
        <v>472.07</v>
      </c>
      <c r="AB46" s="117">
        <f>-STOA!N46</f>
        <v>0</v>
      </c>
      <c r="AC46">
        <f t="shared" si="0"/>
        <v>15.600199158625449</v>
      </c>
      <c r="AD46">
        <f t="shared" si="1"/>
        <v>1421.6670579344234</v>
      </c>
      <c r="AE46">
        <f>'IDT-1'!B46</f>
        <v>0</v>
      </c>
      <c r="AF46" s="26"/>
      <c r="AG46">
        <f t="shared" si="2"/>
        <v>1421.6670579344234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-89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11.2644</v>
      </c>
      <c r="E47">
        <f>GT_NG!P47</f>
        <v>12.592796725784448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2.0000000000000004E-2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716.76370445085547</v>
      </c>
      <c r="P47" s="77">
        <v>18.43</v>
      </c>
      <c r="Q47" s="77">
        <v>13.82</v>
      </c>
      <c r="R47" s="80">
        <v>44.999999999999993</v>
      </c>
      <c r="S47" s="80">
        <v>0</v>
      </c>
      <c r="T47" s="78">
        <f>SUMPRODUCT(LTA!F47:AJ47,LTA!F$101:AJ$101,LTA!F$103:AJ$103)</f>
        <v>347.96</v>
      </c>
      <c r="U47" s="78">
        <f>SUMPRODUCT(LTA!F47:AJ47,LTA!F$102:AJ$102,LTA!F$103:AJ$103)</f>
        <v>15.38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-96</v>
      </c>
      <c r="AA47" s="117">
        <f>STOA!H47</f>
        <v>473.47</v>
      </c>
      <c r="AB47" s="117">
        <f>-STOA!N47</f>
        <v>0</v>
      </c>
      <c r="AC47">
        <f t="shared" si="0"/>
        <v>16.40801845497106</v>
      </c>
      <c r="AD47">
        <f t="shared" si="1"/>
        <v>1430.2928827216688</v>
      </c>
      <c r="AE47">
        <f>'IDT-1'!B47</f>
        <v>0</v>
      </c>
      <c r="AF47" s="26"/>
      <c r="AG47">
        <f t="shared" si="2"/>
        <v>1430.2928827216688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-112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11.2644</v>
      </c>
      <c r="E48">
        <f>GT_NG!P48</f>
        <v>12.592796725784448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2.0000000000000004E-2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716.76370445085547</v>
      </c>
      <c r="P48" s="77">
        <v>18.43</v>
      </c>
      <c r="Q48" s="77">
        <v>13.82</v>
      </c>
      <c r="R48" s="80">
        <v>44.999999999999993</v>
      </c>
      <c r="S48" s="80">
        <v>0</v>
      </c>
      <c r="T48" s="78">
        <f>SUMPRODUCT(LTA!F48:AJ48,LTA!F$101:AJ$101,LTA!F$103:AJ$103)</f>
        <v>349.46</v>
      </c>
      <c r="U48" s="78">
        <f>SUMPRODUCT(LTA!F48:AJ48,LTA!F$102:AJ$102,LTA!F$103:AJ$103)</f>
        <v>15.41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-115</v>
      </c>
      <c r="AA48" s="117">
        <f>STOA!H48</f>
        <v>474.16999999999996</v>
      </c>
      <c r="AB48" s="117">
        <f>-STOA!N48</f>
        <v>0</v>
      </c>
      <c r="AC48">
        <f t="shared" si="0"/>
        <v>16.551936240281794</v>
      </c>
      <c r="AD48">
        <f t="shared" si="1"/>
        <v>1418.3789649363582</v>
      </c>
      <c r="AE48">
        <f>'IDT-1'!B48</f>
        <v>0</v>
      </c>
      <c r="AF48" s="26"/>
      <c r="AG48">
        <f t="shared" si="2"/>
        <v>1418.3789649363582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-107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11.2644</v>
      </c>
      <c r="E49">
        <f>GT_NG!P49</f>
        <v>12.592796725784448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2.0000000000000004E-2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716.79227342463241</v>
      </c>
      <c r="P49" s="77">
        <v>18.43</v>
      </c>
      <c r="Q49" s="77">
        <v>13.82</v>
      </c>
      <c r="R49" s="80">
        <v>44.999999999999993</v>
      </c>
      <c r="S49" s="80">
        <v>0</v>
      </c>
      <c r="T49" s="78">
        <f>SUMPRODUCT(LTA!F49:AJ49,LTA!F$101:AJ$101,LTA!F$103:AJ$103)</f>
        <v>350.16</v>
      </c>
      <c r="U49" s="78">
        <f>SUMPRODUCT(LTA!F49:AJ49,LTA!F$102:AJ$102,LTA!F$103:AJ$103)</f>
        <v>15.06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-135</v>
      </c>
      <c r="AA49" s="117">
        <f>STOA!H49</f>
        <v>477.66999999999996</v>
      </c>
      <c r="AB49" s="117">
        <f>-STOA!N49</f>
        <v>0</v>
      </c>
      <c r="AC49">
        <f t="shared" si="0"/>
        <v>16.577189519728837</v>
      </c>
      <c r="AD49">
        <f t="shared" si="1"/>
        <v>1423.2322806306881</v>
      </c>
      <c r="AE49">
        <f>'IDT-1'!B49</f>
        <v>0</v>
      </c>
      <c r="AF49" s="26"/>
      <c r="AG49">
        <f t="shared" si="2"/>
        <v>1423.2322806306881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-86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11.2644</v>
      </c>
      <c r="E50">
        <f>GT_NG!P50</f>
        <v>12.592796725784448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2.0000000000000004E-2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716.79227342463241</v>
      </c>
      <c r="P50" s="77">
        <v>18.43</v>
      </c>
      <c r="Q50" s="77">
        <v>13.82</v>
      </c>
      <c r="R50" s="80">
        <v>44.999999999999993</v>
      </c>
      <c r="S50" s="80">
        <v>0</v>
      </c>
      <c r="T50" s="78">
        <f>SUMPRODUCT(LTA!F50:AJ50,LTA!F$101:AJ$101,LTA!F$103:AJ$103)</f>
        <v>350.66</v>
      </c>
      <c r="U50" s="78">
        <f>SUMPRODUCT(LTA!F50:AJ50,LTA!F$102:AJ$102,LTA!F$103:AJ$103)</f>
        <v>15.17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-151</v>
      </c>
      <c r="AA50" s="117">
        <f>STOA!H50</f>
        <v>477.66999999999996</v>
      </c>
      <c r="AB50" s="117">
        <f>-STOA!N50</f>
        <v>0</v>
      </c>
      <c r="AC50">
        <f t="shared" si="0"/>
        <v>16.733485687606159</v>
      </c>
      <c r="AD50">
        <f t="shared" si="1"/>
        <v>1406.6859844628109</v>
      </c>
      <c r="AE50">
        <f>'IDT-1'!B50</f>
        <v>0</v>
      </c>
      <c r="AF50" s="26"/>
      <c r="AG50">
        <f t="shared" si="2"/>
        <v>1406.6859844628109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-87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11.2644</v>
      </c>
      <c r="E51">
        <f>GT_NG!P51</f>
        <v>11.802710495963092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2.0000000000000004E-2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696.57671436458486</v>
      </c>
      <c r="P51" s="77">
        <v>18.43</v>
      </c>
      <c r="Q51" s="77">
        <v>13.82</v>
      </c>
      <c r="R51" s="80">
        <v>44.999999999999993</v>
      </c>
      <c r="S51" s="80">
        <v>0</v>
      </c>
      <c r="T51" s="78">
        <f>SUMPRODUCT(LTA!F51:AJ51,LTA!F$101:AJ$101,LTA!F$103:AJ$103)</f>
        <v>350.85999999999996</v>
      </c>
      <c r="U51" s="78">
        <f>SUMPRODUCT(LTA!F51:AJ51,LTA!F$102:AJ$102,LTA!F$103:AJ$103)</f>
        <v>15.38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-198</v>
      </c>
      <c r="AA51" s="117">
        <f>STOA!H51</f>
        <v>477.66999999999996</v>
      </c>
      <c r="AB51" s="117">
        <f>-STOA!N51</f>
        <v>0</v>
      </c>
      <c r="AC51">
        <f t="shared" si="0"/>
        <v>16.427950223744574</v>
      </c>
      <c r="AD51">
        <f t="shared" si="1"/>
        <v>1400.3958746368035</v>
      </c>
      <c r="AE51">
        <f>'IDT-1'!B51</f>
        <v>0</v>
      </c>
      <c r="AF51" s="26"/>
      <c r="AG51">
        <f t="shared" si="2"/>
        <v>1400.3958746368035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-26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11.2644</v>
      </c>
      <c r="E52">
        <f>GT_NG!P52</f>
        <v>11.802710495963092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2.0000000000000004E-2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688.30934514718638</v>
      </c>
      <c r="P52" s="77">
        <v>18.43</v>
      </c>
      <c r="Q52" s="77">
        <v>13.82</v>
      </c>
      <c r="R52" s="80">
        <v>44.999999999999993</v>
      </c>
      <c r="S52" s="80">
        <v>0</v>
      </c>
      <c r="T52" s="78">
        <f>SUMPRODUCT(LTA!F52:AJ52,LTA!F$101:AJ$101,LTA!F$103:AJ$103)</f>
        <v>350.78999999999996</v>
      </c>
      <c r="U52" s="78">
        <f>SUMPRODUCT(LTA!F52:AJ52,LTA!F$102:AJ$102,LTA!F$103:AJ$103)</f>
        <v>15.01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-217</v>
      </c>
      <c r="AA52" s="117">
        <f>STOA!H52</f>
        <v>477.66999999999996</v>
      </c>
      <c r="AB52" s="117">
        <f>-STOA!N52</f>
        <v>0</v>
      </c>
      <c r="AC52">
        <f t="shared" si="0"/>
        <v>16.413472267286835</v>
      </c>
      <c r="AD52">
        <f t="shared" si="1"/>
        <v>1384.7029833758627</v>
      </c>
      <c r="AE52">
        <f>'IDT-1'!B52</f>
        <v>0</v>
      </c>
      <c r="AF52" s="26"/>
      <c r="AG52">
        <f t="shared" si="2"/>
        <v>1384.7029833758627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-14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11.2644</v>
      </c>
      <c r="E53">
        <f>GT_NG!P53</f>
        <v>11.812687427912339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2.0000000000000004E-2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684.24887784630266</v>
      </c>
      <c r="P53" s="77">
        <v>18.43</v>
      </c>
      <c r="Q53" s="77">
        <v>13.82</v>
      </c>
      <c r="R53" s="80">
        <v>44.999999999999993</v>
      </c>
      <c r="S53" s="80">
        <v>0</v>
      </c>
      <c r="T53" s="78">
        <f>SUMPRODUCT(LTA!F53:AJ53,LTA!F$101:AJ$101,LTA!F$103:AJ$103)</f>
        <v>351.02000000000004</v>
      </c>
      <c r="U53" s="78">
        <f>SUMPRODUCT(LTA!F53:AJ53,LTA!F$102:AJ$102,LTA!F$103:AJ$103)</f>
        <v>15.4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-232</v>
      </c>
      <c r="AA53" s="117">
        <f>STOA!H53</f>
        <v>477.66999999999996</v>
      </c>
      <c r="AB53" s="117">
        <f>-STOA!N53</f>
        <v>0</v>
      </c>
      <c r="AC53">
        <f t="shared" si="0"/>
        <v>16.392162079562407</v>
      </c>
      <c r="AD53">
        <f t="shared" si="1"/>
        <v>1380.2938031946526</v>
      </c>
      <c r="AE53">
        <f>'IDT-1'!B53</f>
        <v>0</v>
      </c>
      <c r="AF53" s="26"/>
      <c r="AG53">
        <f t="shared" si="2"/>
        <v>1380.2938031946526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11.2644</v>
      </c>
      <c r="E54">
        <f>GT_NG!P54</f>
        <v>11.812687427912339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2.0000000000000004E-2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681.67570600686872</v>
      </c>
      <c r="P54" s="77">
        <v>18.43</v>
      </c>
      <c r="Q54" s="77">
        <v>13.82</v>
      </c>
      <c r="R54" s="80">
        <v>44.999999999999993</v>
      </c>
      <c r="S54" s="80">
        <v>0</v>
      </c>
      <c r="T54" s="78">
        <f>SUMPRODUCT(LTA!F54:AJ54,LTA!F$101:AJ$101,LTA!F$103:AJ$103)</f>
        <v>350.96000000000004</v>
      </c>
      <c r="U54" s="78">
        <f>SUMPRODUCT(LTA!F54:AJ54,LTA!F$102:AJ$102,LTA!F$103:AJ$103)</f>
        <v>15.05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-236</v>
      </c>
      <c r="AA54" s="117">
        <f>STOA!H54</f>
        <v>477.66999999999996</v>
      </c>
      <c r="AB54" s="117">
        <f>-STOA!N54</f>
        <v>0</v>
      </c>
      <c r="AC54">
        <f t="shared" si="0"/>
        <v>16.401422677464172</v>
      </c>
      <c r="AD54">
        <f t="shared" si="1"/>
        <v>1373.301370757317</v>
      </c>
      <c r="AE54">
        <f>'IDT-1'!B54</f>
        <v>0</v>
      </c>
      <c r="AF54" s="26"/>
      <c r="AG54">
        <f t="shared" si="2"/>
        <v>1373.301370757317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11.2644</v>
      </c>
      <c r="E55">
        <f>GT_NG!P55</f>
        <v>11.812687427912339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2.0000000000000004E-2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713.1717102673822</v>
      </c>
      <c r="P55" s="77">
        <v>19.199999999999996</v>
      </c>
      <c r="Q55" s="77">
        <v>13.82</v>
      </c>
      <c r="R55" s="80">
        <v>44.999999999999993</v>
      </c>
      <c r="S55" s="80">
        <v>0</v>
      </c>
      <c r="T55" s="78">
        <f>SUMPRODUCT(LTA!F55:AJ55,LTA!F$101:AJ$101,LTA!F$103:AJ$103)</f>
        <v>351.58000000000004</v>
      </c>
      <c r="U55" s="78">
        <f>SUMPRODUCT(LTA!F55:AJ55,LTA!F$102:AJ$102,LTA!F$103:AJ$103)</f>
        <v>15.01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-237</v>
      </c>
      <c r="AA55" s="117">
        <f>STOA!H55</f>
        <v>477.66999999999996</v>
      </c>
      <c r="AB55" s="117">
        <f>-STOA!N55</f>
        <v>0</v>
      </c>
      <c r="AC55">
        <f t="shared" si="0"/>
        <v>17.054470743366693</v>
      </c>
      <c r="AD55">
        <f t="shared" si="1"/>
        <v>1364.4943269519279</v>
      </c>
      <c r="AE55">
        <f>'IDT-1'!B55</f>
        <v>0</v>
      </c>
      <c r="AF55" s="26"/>
      <c r="AG55">
        <f t="shared" si="2"/>
        <v>1364.4943269519279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-40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11.2644</v>
      </c>
      <c r="E56">
        <f>GT_NG!P56</f>
        <v>11.812687427912339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2.0000000000000004E-2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692.31613320335271</v>
      </c>
      <c r="P56" s="77">
        <v>18.43</v>
      </c>
      <c r="Q56" s="77">
        <v>13.82</v>
      </c>
      <c r="R56" s="80">
        <v>44.999999999999993</v>
      </c>
      <c r="S56" s="80">
        <v>0</v>
      </c>
      <c r="T56" s="78">
        <f>SUMPRODUCT(LTA!F56:AJ56,LTA!F$101:AJ$101,LTA!F$103:AJ$103)</f>
        <v>351.60000000000008</v>
      </c>
      <c r="U56" s="78">
        <f>SUMPRODUCT(LTA!F56:AJ56,LTA!F$102:AJ$102,LTA!F$103:AJ$103)</f>
        <v>15.02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-252</v>
      </c>
      <c r="AA56" s="117">
        <f>STOA!H56</f>
        <v>477.66999999999996</v>
      </c>
      <c r="AB56" s="117">
        <f>-STOA!N56</f>
        <v>0</v>
      </c>
      <c r="AC56">
        <f t="shared" si="0"/>
        <v>16.926576557858603</v>
      </c>
      <c r="AD56">
        <f t="shared" si="1"/>
        <v>1336.0266440734065</v>
      </c>
      <c r="AE56">
        <f>'IDT-1'!B56</f>
        <v>0</v>
      </c>
      <c r="AF56" s="26"/>
      <c r="AG56">
        <f t="shared" si="2"/>
        <v>1336.0266440734065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-32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11.2644</v>
      </c>
      <c r="E57">
        <f>GT_NG!P57</f>
        <v>11.812687427912339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2.0000000000000004E-2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690.34293164490111</v>
      </c>
      <c r="P57" s="77">
        <v>18.43</v>
      </c>
      <c r="Q57" s="77">
        <v>13.82</v>
      </c>
      <c r="R57" s="80">
        <v>44.999999999999993</v>
      </c>
      <c r="S57" s="80">
        <v>0</v>
      </c>
      <c r="T57" s="78">
        <f>SUMPRODUCT(LTA!F57:AJ57,LTA!F$101:AJ$101,LTA!F$103:AJ$103)</f>
        <v>352.04</v>
      </c>
      <c r="U57" s="78">
        <f>SUMPRODUCT(LTA!F57:AJ57,LTA!F$102:AJ$102,LTA!F$103:AJ$103)</f>
        <v>15.15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-261</v>
      </c>
      <c r="AA57" s="117">
        <f>STOA!H57</f>
        <v>477.66999999999996</v>
      </c>
      <c r="AB57" s="117">
        <f>-STOA!N57</f>
        <v>0</v>
      </c>
      <c r="AC57">
        <f t="shared" si="0"/>
        <v>17.189450337332286</v>
      </c>
      <c r="AD57">
        <f t="shared" si="1"/>
        <v>1303.3605687354811</v>
      </c>
      <c r="AE57">
        <f>'IDT-1'!B57</f>
        <v>0</v>
      </c>
      <c r="AF57" s="26"/>
      <c r="AG57">
        <f t="shared" si="2"/>
        <v>1303.3605687354811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-54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11.2644</v>
      </c>
      <c r="E58">
        <f>GT_NG!P58</f>
        <v>11.812687427912339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2.0000000000000004E-2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688.1528139053562</v>
      </c>
      <c r="P58" s="77">
        <v>17.501972942502817</v>
      </c>
      <c r="Q58" s="77">
        <v>13.82</v>
      </c>
      <c r="R58" s="80">
        <v>44.999999999999993</v>
      </c>
      <c r="S58" s="80">
        <v>0</v>
      </c>
      <c r="T58" s="78">
        <f>SUMPRODUCT(LTA!F58:AJ58,LTA!F$101:AJ$101,LTA!F$103:AJ$103)</f>
        <v>351.59</v>
      </c>
      <c r="U58" s="78">
        <f>SUMPRODUCT(LTA!F58:AJ58,LTA!F$102:AJ$102,LTA!F$103:AJ$103)</f>
        <v>15.05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-263</v>
      </c>
      <c r="AA58" s="117">
        <f>STOA!H58</f>
        <v>475.57</v>
      </c>
      <c r="AB58" s="117">
        <f>-STOA!N58</f>
        <v>0</v>
      </c>
      <c r="AC58">
        <f t="shared" si="0"/>
        <v>17.183081300729288</v>
      </c>
      <c r="AD58">
        <f t="shared" si="1"/>
        <v>1292.598792975042</v>
      </c>
      <c r="AE58">
        <f>'IDT-1'!B58</f>
        <v>0</v>
      </c>
      <c r="AF58" s="26"/>
      <c r="AG58">
        <f t="shared" si="2"/>
        <v>1292.598792975042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-57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11.2644</v>
      </c>
      <c r="E59">
        <f>GT_NG!P59</f>
        <v>11.812687427912339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2.0000000000000004E-2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688.14960294990783</v>
      </c>
      <c r="P59" s="77">
        <v>18.43</v>
      </c>
      <c r="Q59" s="77">
        <v>13.82</v>
      </c>
      <c r="R59" s="80">
        <v>44.999999999999993</v>
      </c>
      <c r="S59" s="80">
        <v>0</v>
      </c>
      <c r="T59" s="78">
        <f>SUMPRODUCT(LTA!F59:AJ59,LTA!F$101:AJ$101,LTA!F$103:AJ$103)</f>
        <v>350.99</v>
      </c>
      <c r="U59" s="78">
        <f>SUMPRODUCT(LTA!F59:AJ59,LTA!F$102:AJ$102,LTA!F$103:AJ$103)</f>
        <v>15.43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-266</v>
      </c>
      <c r="AA59" s="117">
        <f>STOA!H59</f>
        <v>474.16999999999996</v>
      </c>
      <c r="AB59" s="117">
        <f>-STOA!N59</f>
        <v>0</v>
      </c>
      <c r="AC59">
        <f t="shared" si="0"/>
        <v>17.168085554905126</v>
      </c>
      <c r="AD59">
        <f t="shared" si="1"/>
        <v>1292.9186048229151</v>
      </c>
      <c r="AE59">
        <f>'IDT-1'!B59</f>
        <v>0</v>
      </c>
      <c r="AF59" s="26"/>
      <c r="AG59">
        <f t="shared" si="2"/>
        <v>1292.9186048229151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-53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11.2644</v>
      </c>
      <c r="E60">
        <f>GT_NG!P60</f>
        <v>11.812687427912339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2.0000000000000004E-2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687.86095583397241</v>
      </c>
      <c r="P60" s="77">
        <v>18.43</v>
      </c>
      <c r="Q60" s="77">
        <v>13.82</v>
      </c>
      <c r="R60" s="80">
        <v>44.999999999999993</v>
      </c>
      <c r="S60" s="80">
        <v>0</v>
      </c>
      <c r="T60" s="78">
        <f>SUMPRODUCT(LTA!F60:AJ60,LTA!F$101:AJ$101,LTA!F$103:AJ$103)</f>
        <v>350.09999999999997</v>
      </c>
      <c r="U60" s="78">
        <f>SUMPRODUCT(LTA!F60:AJ60,LTA!F$102:AJ$102,LTA!F$103:AJ$103)</f>
        <v>15.02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-268</v>
      </c>
      <c r="AA60" s="117">
        <f>STOA!H60</f>
        <v>472.07</v>
      </c>
      <c r="AB60" s="117">
        <f>-STOA!N60</f>
        <v>0</v>
      </c>
      <c r="AC60">
        <f t="shared" si="0"/>
        <v>17.144503587807087</v>
      </c>
      <c r="AD60">
        <f t="shared" si="1"/>
        <v>1288.2535396740775</v>
      </c>
      <c r="AE60">
        <f>'IDT-1'!B60</f>
        <v>0</v>
      </c>
      <c r="AF60" s="26"/>
      <c r="AG60">
        <f t="shared" si="2"/>
        <v>1288.2535396740775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-52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11.2644</v>
      </c>
      <c r="E61">
        <f>GT_NG!P61</f>
        <v>11.812687427912339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2.0000000000000004E-2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696.35679515330651</v>
      </c>
      <c r="P61" s="77">
        <v>18.43</v>
      </c>
      <c r="Q61" s="77">
        <v>13.82</v>
      </c>
      <c r="R61" s="80">
        <v>44.999999999999993</v>
      </c>
      <c r="S61" s="80">
        <v>0</v>
      </c>
      <c r="T61" s="78">
        <f>SUMPRODUCT(LTA!F61:AJ61,LTA!F$101:AJ$101,LTA!F$103:AJ$103)</f>
        <v>348.54</v>
      </c>
      <c r="U61" s="78">
        <f>SUMPRODUCT(LTA!F61:AJ61,LTA!F$102:AJ$102,LTA!F$103:AJ$103)</f>
        <v>15.18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-265</v>
      </c>
      <c r="AA61" s="117">
        <f>STOA!H61</f>
        <v>468.57</v>
      </c>
      <c r="AB61" s="117">
        <f>-STOA!N61</f>
        <v>0</v>
      </c>
      <c r="AC61">
        <f t="shared" si="0"/>
        <v>17.478003309571868</v>
      </c>
      <c r="AD61">
        <f t="shared" si="1"/>
        <v>1257.515879271647</v>
      </c>
      <c r="AE61">
        <f>'IDT-1'!B61</f>
        <v>0</v>
      </c>
      <c r="AF61" s="26"/>
      <c r="AG61">
        <f t="shared" si="2"/>
        <v>1257.515879271647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-89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11.2644</v>
      </c>
      <c r="E62">
        <f>GT_NG!P62</f>
        <v>11.812687427912339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2.0000000000000004E-2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697.21966851072204</v>
      </c>
      <c r="P62" s="77">
        <v>18.43</v>
      </c>
      <c r="Q62" s="77">
        <v>13.82</v>
      </c>
      <c r="R62" s="80">
        <v>44.999999999999993</v>
      </c>
      <c r="S62" s="80">
        <v>0</v>
      </c>
      <c r="T62" s="78">
        <f>SUMPRODUCT(LTA!F62:AJ62,LTA!F$101:AJ$101,LTA!F$103:AJ$103)</f>
        <v>346.74</v>
      </c>
      <c r="U62" s="78">
        <f>SUMPRODUCT(LTA!F62:AJ62,LTA!F$102:AJ$102,LTA!F$103:AJ$103)</f>
        <v>15.15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-262</v>
      </c>
      <c r="AA62" s="117">
        <f>STOA!H62</f>
        <v>460.87</v>
      </c>
      <c r="AB62" s="117">
        <f>-STOA!N62</f>
        <v>0</v>
      </c>
      <c r="AC62">
        <f t="shared" si="0"/>
        <v>17.428366977683712</v>
      </c>
      <c r="AD62">
        <f t="shared" si="1"/>
        <v>1245.8983889609508</v>
      </c>
      <c r="AE62">
        <f>'IDT-1'!B62</f>
        <v>0</v>
      </c>
      <c r="AF62" s="26"/>
      <c r="AG62">
        <f t="shared" si="2"/>
        <v>1245.8983889609508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-95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11.2644</v>
      </c>
      <c r="E63">
        <f>GT_NG!P63</f>
        <v>11.812687427912339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2.0000000000000004E-2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697.61520303231327</v>
      </c>
      <c r="P63" s="77">
        <v>18.43</v>
      </c>
      <c r="Q63" s="77">
        <v>13.82</v>
      </c>
      <c r="R63" s="80">
        <v>44.999999999999993</v>
      </c>
      <c r="S63" s="80">
        <v>0</v>
      </c>
      <c r="T63" s="78">
        <f>SUMPRODUCT(LTA!F63:AJ63,LTA!F$101:AJ$101,LTA!F$103:AJ$103)</f>
        <v>344.03000000000003</v>
      </c>
      <c r="U63" s="78">
        <f>SUMPRODUCT(LTA!F63:AJ63,LTA!F$102:AJ$102,LTA!F$103:AJ$103)</f>
        <v>15.28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-266</v>
      </c>
      <c r="AA63" s="117">
        <f>STOA!H63</f>
        <v>456.93</v>
      </c>
      <c r="AB63" s="117">
        <f>-STOA!N63</f>
        <v>0</v>
      </c>
      <c r="AC63">
        <f t="shared" si="0"/>
        <v>17.250177896162981</v>
      </c>
      <c r="AD63">
        <f t="shared" si="1"/>
        <v>1253.9521125640626</v>
      </c>
      <c r="AE63">
        <f>'IDT-1'!B63</f>
        <v>0</v>
      </c>
      <c r="AF63" s="26"/>
      <c r="AG63">
        <f t="shared" si="2"/>
        <v>1253.9521125640626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-77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11.2644</v>
      </c>
      <c r="E64">
        <f>GT_NG!P64</f>
        <v>11.812687427912339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2.0000000000000004E-2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686.07538114153942</v>
      </c>
      <c r="P64" s="77">
        <v>18.43</v>
      </c>
      <c r="Q64" s="77">
        <v>13.82</v>
      </c>
      <c r="R64" s="80">
        <v>44.999999999999993</v>
      </c>
      <c r="S64" s="80">
        <v>0</v>
      </c>
      <c r="T64" s="78">
        <f>SUMPRODUCT(LTA!F64:AJ64,LTA!F$101:AJ$101,LTA!F$103:AJ$103)</f>
        <v>341.22</v>
      </c>
      <c r="U64" s="78">
        <f>SUMPRODUCT(LTA!F64:AJ64,LTA!F$102:AJ$102,LTA!F$103:AJ$103)</f>
        <v>15.03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-241</v>
      </c>
      <c r="AA64" s="117">
        <f>STOA!H64</f>
        <v>448.53</v>
      </c>
      <c r="AB64" s="117">
        <f>-STOA!N64</f>
        <v>0</v>
      </c>
      <c r="AC64">
        <f t="shared" si="0"/>
        <v>16.941241933257832</v>
      </c>
      <c r="AD64">
        <f t="shared" si="1"/>
        <v>1243.2612266361941</v>
      </c>
      <c r="AE64">
        <f>'IDT-1'!B64</f>
        <v>0</v>
      </c>
      <c r="AF64" s="26"/>
      <c r="AG64">
        <f t="shared" si="2"/>
        <v>1243.2612266361941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-90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11.2644</v>
      </c>
      <c r="E65">
        <f>GT_NG!P65</f>
        <v>11.812687427912339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2.0000000000000004E-2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713.01366667207594</v>
      </c>
      <c r="P65" s="77">
        <v>19.04</v>
      </c>
      <c r="Q65" s="77">
        <v>14.24</v>
      </c>
      <c r="R65" s="80">
        <v>44.999999999999993</v>
      </c>
      <c r="S65" s="80">
        <v>0</v>
      </c>
      <c r="T65" s="78">
        <f>SUMPRODUCT(LTA!F65:AJ65,LTA!F$101:AJ$101,LTA!F$103:AJ$103)</f>
        <v>302.01999999999992</v>
      </c>
      <c r="U65" s="78">
        <f>SUMPRODUCT(LTA!F65:AJ65,LTA!F$102:AJ$102,LTA!F$103:AJ$103)</f>
        <v>15.31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-236</v>
      </c>
      <c r="AA65" s="117">
        <f>STOA!H65</f>
        <v>436.63</v>
      </c>
      <c r="AB65" s="117">
        <f>-STOA!N65</f>
        <v>0</v>
      </c>
      <c r="AC65">
        <f t="shared" si="0"/>
        <v>16.615853060615812</v>
      </c>
      <c r="AD65">
        <f t="shared" si="1"/>
        <v>1234.7349010393723</v>
      </c>
      <c r="AE65">
        <f>'IDT-1'!B65</f>
        <v>0</v>
      </c>
      <c r="AF65" s="26"/>
      <c r="AG65">
        <f t="shared" si="2"/>
        <v>1234.7349010393723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-81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11.2644</v>
      </c>
      <c r="E66">
        <f>GT_NG!P66</f>
        <v>11.409439002671416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2.0000000000000004E-2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721.26374983695291</v>
      </c>
      <c r="P66" s="77">
        <v>19.04</v>
      </c>
      <c r="Q66" s="77">
        <v>14.24</v>
      </c>
      <c r="R66" s="80">
        <v>44.999999999999993</v>
      </c>
      <c r="S66" s="80">
        <v>0</v>
      </c>
      <c r="T66" s="78">
        <f>SUMPRODUCT(LTA!F66:AJ66,LTA!F$101:AJ$101,LTA!F$103:AJ$103)</f>
        <v>276.64</v>
      </c>
      <c r="U66" s="78">
        <f>SUMPRODUCT(LTA!F66:AJ66,LTA!F$102:AJ$102,LTA!F$103:AJ$103)</f>
        <v>15.24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-215</v>
      </c>
      <c r="AA66" s="117">
        <f>STOA!H66</f>
        <v>426.13</v>
      </c>
      <c r="AB66" s="117">
        <f>-STOA!N66</f>
        <v>0</v>
      </c>
      <c r="AC66">
        <f t="shared" si="0"/>
        <v>16.226495165969485</v>
      </c>
      <c r="AD66">
        <f t="shared" si="1"/>
        <v>1223.0210936736548</v>
      </c>
      <c r="AE66">
        <f>'IDT-1'!B66</f>
        <v>0</v>
      </c>
      <c r="AF66" s="26"/>
      <c r="AG66">
        <f t="shared" si="2"/>
        <v>1223.0210936736548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-86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11.2644</v>
      </c>
      <c r="E67">
        <f>GT_NG!P67</f>
        <v>11.409439002671416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2.0000000000000004E-2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718.49321853742333</v>
      </c>
      <c r="P67" s="77">
        <v>19.04</v>
      </c>
      <c r="Q67" s="77">
        <v>14.24</v>
      </c>
      <c r="R67" s="80">
        <v>44.999999999999993</v>
      </c>
      <c r="S67" s="80">
        <v>0</v>
      </c>
      <c r="T67" s="78">
        <f>SUMPRODUCT(LTA!F67:AJ67,LTA!F$101:AJ$101,LTA!F$103:AJ$103)</f>
        <v>253.24</v>
      </c>
      <c r="U67" s="78">
        <f>SUMPRODUCT(LTA!F67:AJ67,LTA!F$102:AJ$102,LTA!F$103:AJ$103)</f>
        <v>15.16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-174</v>
      </c>
      <c r="AA67" s="117">
        <f>STOA!H67</f>
        <v>414.23</v>
      </c>
      <c r="AB67" s="117">
        <f>-STOA!N67</f>
        <v>0</v>
      </c>
      <c r="AC67">
        <f t="shared" si="0"/>
        <v>15.207154671324588</v>
      </c>
      <c r="AD67">
        <f t="shared" si="1"/>
        <v>1262.8899028687704</v>
      </c>
      <c r="AE67">
        <f>'IDT-1'!B67</f>
        <v>0</v>
      </c>
      <c r="AF67" s="26"/>
      <c r="AG67">
        <f t="shared" si="2"/>
        <v>1262.8899028687704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-50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11.2644</v>
      </c>
      <c r="E68">
        <f>GT_NG!P68</f>
        <v>11.409439002671416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2.0000000000000004E-2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718.49734080665758</v>
      </c>
      <c r="P68" s="77">
        <v>19.04</v>
      </c>
      <c r="Q68" s="77">
        <v>14.270000000000001</v>
      </c>
      <c r="R68" s="80">
        <v>44.999999999999993</v>
      </c>
      <c r="S68" s="80">
        <v>0</v>
      </c>
      <c r="T68" s="78">
        <f>SUMPRODUCT(LTA!F68:AJ68,LTA!F$101:AJ$101,LTA!F$103:AJ$103)</f>
        <v>232.37000000000003</v>
      </c>
      <c r="U68" s="78">
        <f>SUMPRODUCT(LTA!F68:AJ68,LTA!F$102:AJ$102,LTA!F$103:AJ$103)</f>
        <v>15.3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-149</v>
      </c>
      <c r="AA68" s="117">
        <f>STOA!H68</f>
        <v>403.73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14.533115208795058</v>
      </c>
      <c r="AD68">
        <f t="shared" ref="AD68:AD98" si="4">SUM(B68:AB68,AI68:AR68)-AC68</f>
        <v>1277.3680646005339</v>
      </c>
      <c r="AE68">
        <f>'IDT-1'!B68</f>
        <v>0</v>
      </c>
      <c r="AF68" s="26"/>
      <c r="AG68">
        <f t="shared" ref="AG68:AG98" si="5">SUM(AD68:AF68)+AT68</f>
        <v>1277.3680646005339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-30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11.2644</v>
      </c>
      <c r="E69">
        <f>GT_NG!P69</f>
        <v>11.409439002671416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2.0000000000000004E-2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718.08635077177678</v>
      </c>
      <c r="P69" s="77">
        <v>19.04</v>
      </c>
      <c r="Q69" s="77">
        <v>14.270000000000001</v>
      </c>
      <c r="R69" s="80">
        <v>44.999999999999993</v>
      </c>
      <c r="S69" s="80">
        <v>0</v>
      </c>
      <c r="T69" s="78">
        <f>SUMPRODUCT(LTA!F69:AJ69,LTA!F$101:AJ$101,LTA!F$103:AJ$103)</f>
        <v>213.36999999999998</v>
      </c>
      <c r="U69" s="78">
        <f>SUMPRODUCT(LTA!F69:AJ69,LTA!F$102:AJ$102,LTA!F$103:AJ$103)</f>
        <v>16.12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-105</v>
      </c>
      <c r="AA69" s="117">
        <f>STOA!H69</f>
        <v>387.63</v>
      </c>
      <c r="AB69" s="117">
        <f>-STOA!N69</f>
        <v>0</v>
      </c>
      <c r="AC69">
        <f t="shared" si="3"/>
        <v>13.686268717634189</v>
      </c>
      <c r="AD69">
        <f t="shared" si="4"/>
        <v>1304.5239210568136</v>
      </c>
      <c r="AE69">
        <f>'IDT-1'!B69</f>
        <v>0</v>
      </c>
      <c r="AF69" s="26"/>
      <c r="AG69">
        <f t="shared" si="5"/>
        <v>1304.5239210568136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-13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11.2644</v>
      </c>
      <c r="E70">
        <f>GT_NG!P70</f>
        <v>11.409439002671416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2.0000000000000004E-2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724.00939362697693</v>
      </c>
      <c r="P70" s="77">
        <v>19.04</v>
      </c>
      <c r="Q70" s="77">
        <v>14.270000000000001</v>
      </c>
      <c r="R70" s="80">
        <v>45</v>
      </c>
      <c r="S70" s="80">
        <v>0</v>
      </c>
      <c r="T70" s="78">
        <f>SUMPRODUCT(LTA!F70:AJ70,LTA!F$101:AJ$101,LTA!F$103:AJ$103)</f>
        <v>193.41000000000003</v>
      </c>
      <c r="U70" s="78">
        <f>SUMPRODUCT(LTA!F70:AJ70,LTA!F$102:AJ$102,LTA!F$103:AJ$103)</f>
        <v>17.71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-65</v>
      </c>
      <c r="AA70" s="117">
        <f>STOA!H70</f>
        <v>377.13</v>
      </c>
      <c r="AB70" s="117">
        <f>-STOA!N70</f>
        <v>0</v>
      </c>
      <c r="AC70">
        <f t="shared" si="3"/>
        <v>13.209113541571899</v>
      </c>
      <c r="AD70">
        <f t="shared" si="4"/>
        <v>1313.0541190880765</v>
      </c>
      <c r="AE70">
        <f>'IDT-1'!B70</f>
        <v>0</v>
      </c>
      <c r="AF70" s="26"/>
      <c r="AG70">
        <f t="shared" si="5"/>
        <v>1313.0541190880765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-22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11.2644</v>
      </c>
      <c r="E71">
        <f>GT_NG!P71</f>
        <v>11.409439002671416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2.0000000000000004E-2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741.73671000815307</v>
      </c>
      <c r="P71" s="77">
        <v>19.04</v>
      </c>
      <c r="Q71" s="77">
        <v>14.270000000000001</v>
      </c>
      <c r="R71" s="80">
        <v>45</v>
      </c>
      <c r="S71" s="80">
        <v>0</v>
      </c>
      <c r="T71" s="78">
        <f>SUMPRODUCT(LTA!F71:AJ71,LTA!F$101:AJ$101,LTA!F$103:AJ$103)</f>
        <v>140.09</v>
      </c>
      <c r="U71" s="78">
        <f>SUMPRODUCT(LTA!F71:AJ71,LTA!F$102:AJ$102,LTA!F$103:AJ$103)</f>
        <v>19.329999999999998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365.15999999999997</v>
      </c>
      <c r="AB71" s="117">
        <f>-STOA!N71</f>
        <v>0</v>
      </c>
      <c r="AC71">
        <f t="shared" si="3"/>
        <v>12.529595972538193</v>
      </c>
      <c r="AD71">
        <f t="shared" si="4"/>
        <v>1298.7909530382863</v>
      </c>
      <c r="AE71">
        <f>'IDT-1'!B71</f>
        <v>0</v>
      </c>
      <c r="AF71" s="26"/>
      <c r="AG71">
        <f t="shared" si="5"/>
        <v>1298.7909530382863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-56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11.2644</v>
      </c>
      <c r="E72">
        <f>GT_NG!P72</f>
        <v>11.409439002671416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2.0000000000000004E-2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750.61871371015309</v>
      </c>
      <c r="P72" s="77">
        <v>19.04</v>
      </c>
      <c r="Q72" s="77">
        <v>14.270000000000001</v>
      </c>
      <c r="R72" s="80">
        <v>30.009999999999998</v>
      </c>
      <c r="S72" s="80">
        <v>0</v>
      </c>
      <c r="T72" s="78">
        <f>SUMPRODUCT(LTA!F72:AJ72,LTA!F$101:AJ$101,LTA!F$103:AJ$103)</f>
        <v>117.36</v>
      </c>
      <c r="U72" s="78">
        <f>SUMPRODUCT(LTA!F72:AJ72,LTA!F$102:AJ$102,LTA!F$103:AJ$103)</f>
        <v>20.83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351.15999999999997</v>
      </c>
      <c r="AB72" s="117">
        <f>-STOA!N72</f>
        <v>0</v>
      </c>
      <c r="AC72">
        <f t="shared" si="3"/>
        <v>11.668646463872857</v>
      </c>
      <c r="AD72">
        <f t="shared" si="4"/>
        <v>1314.3139062489518</v>
      </c>
      <c r="AE72">
        <f>'IDT-1'!B72</f>
        <v>0</v>
      </c>
      <c r="AF72" s="26"/>
      <c r="AG72">
        <f t="shared" si="5"/>
        <v>1314.3139062489518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11.2644</v>
      </c>
      <c r="E73">
        <f>GT_NG!P73</f>
        <v>11.409439002671416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2.0000000000000004E-2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872.03332722715595</v>
      </c>
      <c r="P73" s="77">
        <v>58.67</v>
      </c>
      <c r="Q73" s="77">
        <v>38.03</v>
      </c>
      <c r="R73" s="80">
        <v>11.1</v>
      </c>
      <c r="S73" s="80">
        <v>0</v>
      </c>
      <c r="T73" s="78">
        <f>SUMPRODUCT(LTA!F73:AJ73,LTA!F$101:AJ$101,LTA!F$103:AJ$103)</f>
        <v>89.32</v>
      </c>
      <c r="U73" s="78">
        <f>SUMPRODUCT(LTA!F73:AJ73,LTA!F$102:AJ$102,LTA!F$103:AJ$103)</f>
        <v>22.82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333.65999999999997</v>
      </c>
      <c r="AB73" s="117">
        <f>-STOA!N73</f>
        <v>0</v>
      </c>
      <c r="AC73">
        <f t="shared" si="3"/>
        <v>13.588701177431036</v>
      </c>
      <c r="AD73">
        <f t="shared" si="4"/>
        <v>1339.7384650523961</v>
      </c>
      <c r="AE73">
        <f>'IDT-1'!B73</f>
        <v>0</v>
      </c>
      <c r="AF73" s="26"/>
      <c r="AG73">
        <f t="shared" si="5"/>
        <v>1339.7384650523961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-95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11.2644</v>
      </c>
      <c r="E74">
        <f>GT_NG!P74</f>
        <v>11.409439002671416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2.0000000000000004E-2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880.91533049905604</v>
      </c>
      <c r="P74" s="77">
        <v>58.67</v>
      </c>
      <c r="Q74" s="77">
        <v>38.03</v>
      </c>
      <c r="R74" s="80">
        <v>3.1999999999999997</v>
      </c>
      <c r="S74" s="80">
        <v>0</v>
      </c>
      <c r="T74" s="78">
        <f>SUMPRODUCT(LTA!F74:AJ74,LTA!F$101:AJ$101,LTA!F$103:AJ$103)</f>
        <v>64.149999999999991</v>
      </c>
      <c r="U74" s="78">
        <f>SUMPRODUCT(LTA!F74:AJ74,LTA!F$102:AJ$102,LTA!F$103:AJ$103)</f>
        <v>24.83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323.15999999999997</v>
      </c>
      <c r="AB74" s="117">
        <f>-STOA!N74</f>
        <v>0</v>
      </c>
      <c r="AC74">
        <f t="shared" si="3"/>
        <v>12.981522215424727</v>
      </c>
      <c r="AD74">
        <f t="shared" si="4"/>
        <v>1343.6676472863028</v>
      </c>
      <c r="AE74">
        <f>'IDT-1'!B74</f>
        <v>0</v>
      </c>
      <c r="AF74" s="26"/>
      <c r="AG74">
        <f t="shared" si="5"/>
        <v>1343.6676472863028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-59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11.2644</v>
      </c>
      <c r="E75">
        <f>GT_NG!P75</f>
        <v>11.409439002671416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2.0000000000000004E-2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938.49091285904251</v>
      </c>
      <c r="P75" s="77">
        <v>58.67</v>
      </c>
      <c r="Q75" s="77">
        <v>38.03</v>
      </c>
      <c r="R75" s="80">
        <v>0</v>
      </c>
      <c r="S75" s="80">
        <v>0</v>
      </c>
      <c r="T75" s="78">
        <f>SUMPRODUCT(LTA!F75:AJ75,LTA!F$101:AJ$101,LTA!F$103:AJ$103)</f>
        <v>49.419999999999995</v>
      </c>
      <c r="U75" s="78">
        <f>SUMPRODUCT(LTA!F75:AJ75,LTA!F$102:AJ$102,LTA!F$103:AJ$103)</f>
        <v>37.019999999999996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318.20999999999998</v>
      </c>
      <c r="AB75" s="117">
        <f>-STOA!N75</f>
        <v>0</v>
      </c>
      <c r="AC75">
        <f t="shared" si="3"/>
        <v>13.766996696124812</v>
      </c>
      <c r="AD75">
        <f t="shared" si="4"/>
        <v>1347.7677551655893</v>
      </c>
      <c r="AE75">
        <f>'IDT-1'!B75</f>
        <v>0</v>
      </c>
      <c r="AF75" s="26"/>
      <c r="AG75">
        <f t="shared" si="5"/>
        <v>1347.7677551655893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-101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11.2644</v>
      </c>
      <c r="E76">
        <f>GT_NG!P76</f>
        <v>11.409439002671416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2.0000000000000004E-2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963.38003883981889</v>
      </c>
      <c r="P76" s="77">
        <v>58.67</v>
      </c>
      <c r="Q76" s="77">
        <v>38.03</v>
      </c>
      <c r="R76" s="80">
        <v>0</v>
      </c>
      <c r="S76" s="80">
        <v>0</v>
      </c>
      <c r="T76" s="78">
        <f>SUMPRODUCT(LTA!F76:AJ76,LTA!F$101:AJ$101,LTA!F$103:AJ$103)</f>
        <v>38.200000000000003</v>
      </c>
      <c r="U76" s="78">
        <f>SUMPRODUCT(LTA!F76:AJ76,LTA!F$102:AJ$102,LTA!F$103:AJ$103)</f>
        <v>38.909999999999997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304.20999999999998</v>
      </c>
      <c r="AB76" s="117">
        <f>-STOA!N76</f>
        <v>0</v>
      </c>
      <c r="AC76">
        <f t="shared" si="3"/>
        <v>13.709691984578081</v>
      </c>
      <c r="AD76">
        <f t="shared" si="4"/>
        <v>1357.3841858579124</v>
      </c>
      <c r="AE76">
        <f>'IDT-1'!B76</f>
        <v>0</v>
      </c>
      <c r="AF76" s="26"/>
      <c r="AG76">
        <f t="shared" si="5"/>
        <v>1357.3841858579124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-93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11.2644</v>
      </c>
      <c r="E77">
        <f>GT_NG!P77</f>
        <v>11.409439002671416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2.0000000000000004E-2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1005.4456085157885</v>
      </c>
      <c r="P77" s="77">
        <v>58.67</v>
      </c>
      <c r="Q77" s="77">
        <v>38.03</v>
      </c>
      <c r="R77" s="80">
        <v>0</v>
      </c>
      <c r="S77" s="80">
        <v>0</v>
      </c>
      <c r="T77" s="78">
        <f>SUMPRODUCT(LTA!F77:AJ77,LTA!F$101:AJ$101,LTA!F$103:AJ$103)</f>
        <v>41.64</v>
      </c>
      <c r="U77" s="78">
        <f>SUMPRODUCT(LTA!F77:AJ77,LTA!F$102:AJ$102,LTA!F$103:AJ$103)</f>
        <v>39.07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300.70999999999998</v>
      </c>
      <c r="AB77" s="117">
        <f>-STOA!N77</f>
        <v>0</v>
      </c>
      <c r="AC77">
        <f t="shared" si="3"/>
        <v>14.249433420648325</v>
      </c>
      <c r="AD77">
        <f t="shared" si="4"/>
        <v>1380.0100140978118</v>
      </c>
      <c r="AE77">
        <f>'IDT-1'!B77</f>
        <v>0</v>
      </c>
      <c r="AF77" s="26"/>
      <c r="AG77">
        <f t="shared" si="5"/>
        <v>1380.0100140978118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-112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11.2644</v>
      </c>
      <c r="E78">
        <f>GT_NG!P78</f>
        <v>11.812687427912339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2.0000000000000004E-2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1059.6473651022054</v>
      </c>
      <c r="P78" s="77">
        <v>58.67</v>
      </c>
      <c r="Q78" s="77">
        <v>38.03</v>
      </c>
      <c r="R78" s="80">
        <v>0</v>
      </c>
      <c r="S78" s="80">
        <v>0</v>
      </c>
      <c r="T78" s="78">
        <f>SUMPRODUCT(LTA!F78:AJ78,LTA!F$101:AJ$101,LTA!F$103:AJ$103)</f>
        <v>37.57</v>
      </c>
      <c r="U78" s="78">
        <f>SUMPRODUCT(LTA!F78:AJ78,LTA!F$102:AJ$102,LTA!F$103:AJ$103)</f>
        <v>38.549999999999997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297.20999999999998</v>
      </c>
      <c r="AB78" s="117">
        <f>-STOA!N78</f>
        <v>0</v>
      </c>
      <c r="AC78">
        <f t="shared" si="3"/>
        <v>14.898474907850186</v>
      </c>
      <c r="AD78">
        <f t="shared" si="4"/>
        <v>1398.8759776222676</v>
      </c>
      <c r="AE78">
        <f>'IDT-1'!B78</f>
        <v>0</v>
      </c>
      <c r="AF78" s="26"/>
      <c r="AG78">
        <f t="shared" si="5"/>
        <v>1398.8759776222676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-139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11.2644</v>
      </c>
      <c r="E79">
        <f>GT_NG!P79</f>
        <v>11.812687427912339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2.0000000000000004E-2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1053.7730565004076</v>
      </c>
      <c r="P79" s="77">
        <v>58.67</v>
      </c>
      <c r="Q79" s="77">
        <v>38.03</v>
      </c>
      <c r="R79" s="80">
        <v>0</v>
      </c>
      <c r="S79" s="80">
        <v>0</v>
      </c>
      <c r="T79" s="78">
        <f>SUMPRODUCT(LTA!F79:AJ79,LTA!F$101:AJ$101,LTA!F$103:AJ$103)</f>
        <v>36.01</v>
      </c>
      <c r="U79" s="78">
        <f>SUMPRODUCT(LTA!F79:AJ79,LTA!F$102:AJ$102,LTA!F$103:AJ$103)</f>
        <v>38.5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297.47999999999996</v>
      </c>
      <c r="AB79" s="117">
        <f>-STOA!N79</f>
        <v>0</v>
      </c>
      <c r="AC79">
        <f t="shared" si="3"/>
        <v>14.666304569232656</v>
      </c>
      <c r="AD79">
        <f t="shared" si="4"/>
        <v>1410.8938393590875</v>
      </c>
      <c r="AE79">
        <f>'IDT-1'!B79</f>
        <v>0</v>
      </c>
      <c r="AF79" s="26"/>
      <c r="AG79">
        <f t="shared" si="5"/>
        <v>1410.8938393590875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-120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11.2644</v>
      </c>
      <c r="E80">
        <f>GT_NG!P80</f>
        <v>11.812687427912339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2.0000000000000004E-2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1072.0925145312237</v>
      </c>
      <c r="P80" s="77">
        <v>58.67</v>
      </c>
      <c r="Q80" s="77">
        <v>38.03</v>
      </c>
      <c r="R80" s="80">
        <v>0</v>
      </c>
      <c r="S80" s="80">
        <v>0</v>
      </c>
      <c r="T80" s="78">
        <f>SUMPRODUCT(LTA!F80:AJ80,LTA!F$101:AJ$101,LTA!F$103:AJ$103)</f>
        <v>35.14</v>
      </c>
      <c r="U80" s="78">
        <f>SUMPRODUCT(LTA!F80:AJ80,LTA!F$102:AJ$102,LTA!F$103:AJ$103)</f>
        <v>38.379999999999995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297.47999999999996</v>
      </c>
      <c r="AB80" s="117">
        <f>-STOA!N80</f>
        <v>0</v>
      </c>
      <c r="AC80">
        <f t="shared" si="3"/>
        <v>14.827681927426033</v>
      </c>
      <c r="AD80">
        <f t="shared" si="4"/>
        <v>1427.0619200317101</v>
      </c>
      <c r="AE80">
        <f>'IDT-1'!B80</f>
        <v>0</v>
      </c>
      <c r="AF80" s="26"/>
      <c r="AG80">
        <f t="shared" si="5"/>
        <v>1427.0619200317101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-121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11.2644</v>
      </c>
      <c r="E81">
        <f>GT_NG!P81</f>
        <v>11.812687427912339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2.0000000000000004E-2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1109.2022887045116</v>
      </c>
      <c r="P81" s="77">
        <v>58.67</v>
      </c>
      <c r="Q81" s="77">
        <v>38.03</v>
      </c>
      <c r="R81" s="80">
        <v>0</v>
      </c>
      <c r="S81" s="80">
        <v>0</v>
      </c>
      <c r="T81" s="78">
        <f>SUMPRODUCT(LTA!F81:AJ81,LTA!F$101:AJ$101,LTA!F$103:AJ$103)</f>
        <v>34.75</v>
      </c>
      <c r="U81" s="78">
        <f>SUMPRODUCT(LTA!F81:AJ81,LTA!F$102:AJ$102,LTA!F$103:AJ$103)</f>
        <v>36.520000000000003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297.47999999999996</v>
      </c>
      <c r="AB81" s="117">
        <f>-STOA!N81</f>
        <v>0</v>
      </c>
      <c r="AC81">
        <f t="shared" si="3"/>
        <v>15.67601371900488</v>
      </c>
      <c r="AD81">
        <f t="shared" si="4"/>
        <v>1400.0733624134191</v>
      </c>
      <c r="AE81">
        <f>'IDT-1'!B81</f>
        <v>0</v>
      </c>
      <c r="AF81" s="26"/>
      <c r="AG81">
        <f t="shared" si="5"/>
        <v>1400.0733624134191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-182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11.2644</v>
      </c>
      <c r="E82">
        <f>GT_NG!P82</f>
        <v>11.802710495963092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2.0000000000000004E-2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1101.1245943770591</v>
      </c>
      <c r="P82" s="77">
        <v>58.67</v>
      </c>
      <c r="Q82" s="77">
        <v>38.03</v>
      </c>
      <c r="R82" s="80">
        <v>0</v>
      </c>
      <c r="S82" s="80">
        <v>0</v>
      </c>
      <c r="T82" s="78">
        <f>SUMPRODUCT(LTA!F82:AJ82,LTA!F$101:AJ$101,LTA!F$103:AJ$103)</f>
        <v>34.519999999999996</v>
      </c>
      <c r="U82" s="78">
        <f>SUMPRODUCT(LTA!F82:AJ82,LTA!F$102:AJ$102,LTA!F$103:AJ$103)</f>
        <v>35.869999999999997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297.47999999999996</v>
      </c>
      <c r="AB82" s="117">
        <f>-STOA!N82</f>
        <v>0</v>
      </c>
      <c r="AC82">
        <f t="shared" si="3"/>
        <v>15.623732594488731</v>
      </c>
      <c r="AD82">
        <f t="shared" si="4"/>
        <v>1388.1579722785334</v>
      </c>
      <c r="AE82">
        <f>'IDT-1'!B82</f>
        <v>0</v>
      </c>
      <c r="AF82" s="26"/>
      <c r="AG82">
        <f t="shared" si="5"/>
        <v>1388.1579722785334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-185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11.2644</v>
      </c>
      <c r="E83">
        <f>GT_NG!P83</f>
        <v>12.262443946188341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2.0000000000000004E-2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1096.677171966588</v>
      </c>
      <c r="P83" s="77">
        <v>58.67</v>
      </c>
      <c r="Q83" s="77">
        <v>38.03</v>
      </c>
      <c r="R83" s="80">
        <v>0</v>
      </c>
      <c r="S83" s="80">
        <v>0</v>
      </c>
      <c r="T83" s="78">
        <f>SUMPRODUCT(LTA!F83:AJ83,LTA!F$101:AJ$101,LTA!F$103:AJ$103)</f>
        <v>33.76</v>
      </c>
      <c r="U83" s="78">
        <f>SUMPRODUCT(LTA!F83:AJ83,LTA!F$102:AJ$102,LTA!F$103:AJ$103)</f>
        <v>35.549999999999997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297.49</v>
      </c>
      <c r="AB83" s="117">
        <f>-STOA!N83</f>
        <v>0</v>
      </c>
      <c r="AC83">
        <f t="shared" si="3"/>
        <v>15.747909354560278</v>
      </c>
      <c r="AD83">
        <f t="shared" si="4"/>
        <v>1363.9761065582161</v>
      </c>
      <c r="AE83">
        <f>'IDT-1'!B83</f>
        <v>0</v>
      </c>
      <c r="AF83" s="26"/>
      <c r="AG83">
        <f t="shared" si="5"/>
        <v>1363.9761065582161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-204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11.2644</v>
      </c>
      <c r="E84">
        <f>GT_NG!P84</f>
        <v>12.262443946188341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2.0000000000000004E-2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1076.8853734938616</v>
      </c>
      <c r="P84" s="77">
        <v>58.67</v>
      </c>
      <c r="Q84" s="77">
        <v>38.03</v>
      </c>
      <c r="R84" s="80">
        <v>0</v>
      </c>
      <c r="S84" s="80">
        <v>0</v>
      </c>
      <c r="T84" s="78">
        <f>SUMPRODUCT(LTA!F84:AJ84,LTA!F$101:AJ$101,LTA!F$103:AJ$103)</f>
        <v>33.54</v>
      </c>
      <c r="U84" s="78">
        <f>SUMPRODUCT(LTA!F84:AJ84,LTA!F$102:AJ$102,LTA!F$103:AJ$103)</f>
        <v>34.840000000000003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297.49</v>
      </c>
      <c r="AB84" s="117">
        <f>-STOA!N84</f>
        <v>0</v>
      </c>
      <c r="AC84">
        <f t="shared" si="3"/>
        <v>15.476776252778333</v>
      </c>
      <c r="AD84">
        <f t="shared" si="4"/>
        <v>1353.5254411872716</v>
      </c>
      <c r="AE84">
        <f>'IDT-1'!B84</f>
        <v>0</v>
      </c>
      <c r="AF84" s="26"/>
      <c r="AG84">
        <f t="shared" si="5"/>
        <v>1353.5254411872716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-194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11.2644</v>
      </c>
      <c r="E85">
        <f>GT_NG!P85</f>
        <v>12.262443946188341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2.0000000000000004E-2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1022.7979134165078</v>
      </c>
      <c r="P85" s="77">
        <v>58.67</v>
      </c>
      <c r="Q85" s="77">
        <v>38.03</v>
      </c>
      <c r="R85" s="80">
        <v>0</v>
      </c>
      <c r="S85" s="80">
        <v>0</v>
      </c>
      <c r="T85" s="78">
        <f>SUMPRODUCT(LTA!F85:AJ85,LTA!F$101:AJ$101,LTA!F$103:AJ$103)</f>
        <v>34.04</v>
      </c>
      <c r="U85" s="78">
        <f>SUMPRODUCT(LTA!F85:AJ85,LTA!F$102:AJ$102,LTA!F$103:AJ$103)</f>
        <v>34.119999999999997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297.49</v>
      </c>
      <c r="AB85" s="117">
        <f>-STOA!N85</f>
        <v>0</v>
      </c>
      <c r="AC85">
        <f t="shared" si="3"/>
        <v>14.78579554356493</v>
      </c>
      <c r="AD85">
        <f t="shared" si="4"/>
        <v>1323.908961819131</v>
      </c>
      <c r="AE85">
        <f>'IDT-1'!B85</f>
        <v>0</v>
      </c>
      <c r="AF85" s="26"/>
      <c r="AG85">
        <f t="shared" si="5"/>
        <v>1323.908961819131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-170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11.2644</v>
      </c>
      <c r="E86">
        <f>GT_NG!P86</f>
        <v>12.262443946188341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2.0000000000000004E-2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976.13147965129167</v>
      </c>
      <c r="P86" s="77">
        <v>58.67</v>
      </c>
      <c r="Q86" s="77">
        <v>38.03</v>
      </c>
      <c r="R86" s="80">
        <v>0</v>
      </c>
      <c r="S86" s="80">
        <v>0</v>
      </c>
      <c r="T86" s="78">
        <f>SUMPRODUCT(LTA!F86:AJ86,LTA!F$101:AJ$101,LTA!F$103:AJ$103)</f>
        <v>34.57</v>
      </c>
      <c r="U86" s="78">
        <f>SUMPRODUCT(LTA!F86:AJ86,LTA!F$102:AJ$102,LTA!F$103:AJ$103)</f>
        <v>30.39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297.49</v>
      </c>
      <c r="AB86" s="117">
        <f>-STOA!N86</f>
        <v>0</v>
      </c>
      <c r="AC86">
        <f t="shared" si="3"/>
        <v>14.107261483331754</v>
      </c>
      <c r="AD86">
        <f t="shared" si="4"/>
        <v>1301.7210621141483</v>
      </c>
      <c r="AE86">
        <f>'IDT-1'!B86</f>
        <v>0</v>
      </c>
      <c r="AF86" s="26"/>
      <c r="AG86">
        <f t="shared" si="5"/>
        <v>1301.7210621141483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-143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11.2644</v>
      </c>
      <c r="E87">
        <f>GT_NG!P87</f>
        <v>12.262443946188341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2.0000000000000004E-2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922.580272798132</v>
      </c>
      <c r="P87" s="77">
        <v>58.67</v>
      </c>
      <c r="Q87" s="77">
        <v>38.03</v>
      </c>
      <c r="R87" s="80">
        <v>0</v>
      </c>
      <c r="S87" s="80">
        <v>0</v>
      </c>
      <c r="T87" s="78">
        <f>SUMPRODUCT(LTA!F87:AJ87,LTA!F$101:AJ$101,LTA!F$103:AJ$103)</f>
        <v>27.779999999999998</v>
      </c>
      <c r="U87" s="78">
        <f>SUMPRODUCT(LTA!F87:AJ87,LTA!F$102:AJ$102,LTA!F$103:AJ$103)</f>
        <v>30.95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297.49</v>
      </c>
      <c r="AB87" s="117">
        <f>-STOA!N87</f>
        <v>0</v>
      </c>
      <c r="AC87">
        <f t="shared" si="3"/>
        <v>13.288208654791505</v>
      </c>
      <c r="AD87">
        <f t="shared" si="4"/>
        <v>1275.7589080895289</v>
      </c>
      <c r="AE87">
        <f>'IDT-1'!B87</f>
        <v>0</v>
      </c>
      <c r="AF87" s="26"/>
      <c r="AG87">
        <f t="shared" si="5"/>
        <v>1275.7589080895289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-110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11.2644</v>
      </c>
      <c r="E88">
        <f>GT_NG!P88</f>
        <v>12.262443946188341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2.0000000000000004E-2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896.70462082812571</v>
      </c>
      <c r="P88" s="77">
        <v>58.67</v>
      </c>
      <c r="Q88" s="77">
        <v>38.03</v>
      </c>
      <c r="R88" s="80">
        <v>0</v>
      </c>
      <c r="S88" s="80">
        <v>0</v>
      </c>
      <c r="T88" s="78">
        <f>SUMPRODUCT(LTA!F88:AJ88,LTA!F$101:AJ$101,LTA!F$103:AJ$103)</f>
        <v>29.07</v>
      </c>
      <c r="U88" s="78">
        <f>SUMPRODUCT(LTA!F88:AJ88,LTA!F$102:AJ$102,LTA!F$103:AJ$103)</f>
        <v>31.130000000000003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297.49</v>
      </c>
      <c r="AB88" s="117">
        <f>-STOA!N88</f>
        <v>0</v>
      </c>
      <c r="AC88">
        <f t="shared" si="3"/>
        <v>12.904754494533737</v>
      </c>
      <c r="AD88">
        <f t="shared" si="4"/>
        <v>1270.7367102797803</v>
      </c>
      <c r="AE88">
        <f>'IDT-1'!B88</f>
        <v>0</v>
      </c>
      <c r="AF88" s="26"/>
      <c r="AG88">
        <f t="shared" si="5"/>
        <v>1270.7367102797803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-91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11.2644</v>
      </c>
      <c r="E89">
        <f>GT_NG!P89</f>
        <v>12.262443946188341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2.0000000000000004E-2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891.64170529996466</v>
      </c>
      <c r="P89" s="77">
        <v>58.67</v>
      </c>
      <c r="Q89" s="77">
        <v>38.03</v>
      </c>
      <c r="R89" s="80">
        <v>0</v>
      </c>
      <c r="S89" s="80">
        <v>0</v>
      </c>
      <c r="T89" s="78">
        <f>SUMPRODUCT(LTA!F89:AJ89,LTA!F$101:AJ$101,LTA!F$103:AJ$103)</f>
        <v>29.67</v>
      </c>
      <c r="U89" s="78">
        <f>SUMPRODUCT(LTA!F89:AJ89,LTA!F$102:AJ$102,LTA!F$103:AJ$103)</f>
        <v>31.26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297.49</v>
      </c>
      <c r="AB89" s="117">
        <f>-STOA!N89</f>
        <v>0</v>
      </c>
      <c r="AC89">
        <f t="shared" si="3"/>
        <v>13.008674878241047</v>
      </c>
      <c r="AD89">
        <f t="shared" si="4"/>
        <v>1250.299874367912</v>
      </c>
      <c r="AE89">
        <f>'IDT-1'!B89</f>
        <v>0</v>
      </c>
      <c r="AF89" s="26"/>
      <c r="AG89">
        <f t="shared" si="5"/>
        <v>1250.299874367912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-107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11.2644</v>
      </c>
      <c r="E90">
        <f>GT_NG!P90</f>
        <v>12.262443946188341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2.0000000000000004E-2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877.89071398707529</v>
      </c>
      <c r="P90" s="77">
        <v>58.67</v>
      </c>
      <c r="Q90" s="77">
        <v>38.03</v>
      </c>
      <c r="R90" s="80">
        <v>0</v>
      </c>
      <c r="S90" s="80">
        <v>0</v>
      </c>
      <c r="T90" s="78">
        <f>SUMPRODUCT(LTA!F90:AJ90,LTA!F$101:AJ$101,LTA!F$103:AJ$103)</f>
        <v>30.740000000000002</v>
      </c>
      <c r="U90" s="78">
        <f>SUMPRODUCT(LTA!F90:AJ90,LTA!F$102:AJ$102,LTA!F$103:AJ$103)</f>
        <v>31.509999999999998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297.49</v>
      </c>
      <c r="AB90" s="117">
        <f>-STOA!N90</f>
        <v>0</v>
      </c>
      <c r="AC90">
        <f t="shared" si="3"/>
        <v>12.97030717486518</v>
      </c>
      <c r="AD90">
        <f t="shared" si="4"/>
        <v>1229.9072507583983</v>
      </c>
      <c r="AE90">
        <f>'IDT-1'!B90</f>
        <v>0</v>
      </c>
      <c r="AF90" s="26"/>
      <c r="AG90">
        <f t="shared" si="5"/>
        <v>1229.9072507583983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-115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11.2644</v>
      </c>
      <c r="E91">
        <f>GT_NG!P91</f>
        <v>12.592796725784448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2.0000000000000004E-2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864.04778060554554</v>
      </c>
      <c r="P91" s="77">
        <v>58.67</v>
      </c>
      <c r="Q91" s="77">
        <v>38.03</v>
      </c>
      <c r="R91" s="80">
        <v>0</v>
      </c>
      <c r="S91" s="80">
        <v>0</v>
      </c>
      <c r="T91" s="78">
        <f>SUMPRODUCT(LTA!F91:AJ91,LTA!F$101:AJ$101,LTA!F$103:AJ$103)</f>
        <v>31.729999999999997</v>
      </c>
      <c r="U91" s="78">
        <f>SUMPRODUCT(LTA!F91:AJ91,LTA!F$102:AJ$102,LTA!F$103:AJ$103)</f>
        <v>32.61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295.44</v>
      </c>
      <c r="AB91" s="117">
        <f>-STOA!N91</f>
        <v>0</v>
      </c>
      <c r="AC91">
        <f t="shared" si="3"/>
        <v>12.887260975656947</v>
      </c>
      <c r="AD91">
        <f t="shared" si="4"/>
        <v>1212.517716355673</v>
      </c>
      <c r="AE91">
        <f>'IDT-1'!B91</f>
        <v>0</v>
      </c>
      <c r="AF91" s="26"/>
      <c r="AG91">
        <f t="shared" si="5"/>
        <v>1212.517716355673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-119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11.2644</v>
      </c>
      <c r="E92">
        <f>GT_NG!P92</f>
        <v>12.592796725784448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2.0000000000000004E-2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848.68497686382625</v>
      </c>
      <c r="P92" s="77">
        <v>58.67</v>
      </c>
      <c r="Q92" s="77">
        <v>38.03</v>
      </c>
      <c r="R92" s="80">
        <v>0</v>
      </c>
      <c r="S92" s="80">
        <v>0</v>
      </c>
      <c r="T92" s="78">
        <f>SUMPRODUCT(LTA!F92:AJ92,LTA!F$101:AJ$101,LTA!F$103:AJ$103)</f>
        <v>33.44</v>
      </c>
      <c r="U92" s="78">
        <f>SUMPRODUCT(LTA!F92:AJ92,LTA!F$102:AJ$102,LTA!F$103:AJ$103)</f>
        <v>33.840000000000003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295.44</v>
      </c>
      <c r="AB92" s="117">
        <f>-STOA!N92</f>
        <v>0</v>
      </c>
      <c r="AC92">
        <f t="shared" si="3"/>
        <v>12.893355960518356</v>
      </c>
      <c r="AD92">
        <f t="shared" si="4"/>
        <v>1187.0888176290921</v>
      </c>
      <c r="AE92">
        <f>'IDT-1'!B92</f>
        <v>0</v>
      </c>
      <c r="AF92" s="26"/>
      <c r="AG92">
        <f t="shared" si="5"/>
        <v>1187.0888176290921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-132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11.2644</v>
      </c>
      <c r="E93">
        <f>GT_NG!P93</f>
        <v>12.592796725784448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2.0000000000000004E-2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845.9264091985242</v>
      </c>
      <c r="P93" s="77">
        <v>58.67</v>
      </c>
      <c r="Q93" s="77">
        <v>38.03</v>
      </c>
      <c r="R93" s="80">
        <v>0</v>
      </c>
      <c r="S93" s="80">
        <v>0</v>
      </c>
      <c r="T93" s="78">
        <f>SUMPRODUCT(LTA!F93:AJ93,LTA!F$101:AJ$101,LTA!F$103:AJ$103)</f>
        <v>35.11</v>
      </c>
      <c r="U93" s="78">
        <f>SUMPRODUCT(LTA!F93:AJ93,LTA!F$102:AJ$102,LTA!F$103:AJ$103)</f>
        <v>46.3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295.44</v>
      </c>
      <c r="AB93" s="117">
        <f>-STOA!N93</f>
        <v>0</v>
      </c>
      <c r="AC93">
        <f t="shared" si="3"/>
        <v>13.277524645773948</v>
      </c>
      <c r="AD93">
        <f t="shared" si="4"/>
        <v>1166.0760812785347</v>
      </c>
      <c r="AE93">
        <f>'IDT-1'!B93</f>
        <v>0</v>
      </c>
      <c r="AF93" s="26"/>
      <c r="AG93">
        <f t="shared" si="5"/>
        <v>1166.0760812785347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-164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11.2644</v>
      </c>
      <c r="E94">
        <f>GT_NG!P94</f>
        <v>12.592796725784448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2.0000000000000004E-2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837.33534219078706</v>
      </c>
      <c r="P94" s="77">
        <v>58.67</v>
      </c>
      <c r="Q94" s="77">
        <v>38.03</v>
      </c>
      <c r="R94" s="80">
        <v>0</v>
      </c>
      <c r="S94" s="80">
        <v>0</v>
      </c>
      <c r="T94" s="78">
        <f>SUMPRODUCT(LTA!F94:AJ94,LTA!F$101:AJ$101,LTA!F$103:AJ$103)</f>
        <v>36.700000000000003</v>
      </c>
      <c r="U94" s="78">
        <f>SUMPRODUCT(LTA!F94:AJ94,LTA!F$102:AJ$102,LTA!F$103:AJ$103)</f>
        <v>45.43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295.44</v>
      </c>
      <c r="AB94" s="117">
        <f>-STOA!N94</f>
        <v>0</v>
      </c>
      <c r="AC94">
        <f t="shared" si="3"/>
        <v>13.359187423983183</v>
      </c>
      <c r="AD94">
        <f t="shared" si="4"/>
        <v>1141.1233514925882</v>
      </c>
      <c r="AE94">
        <f>'IDT-1'!B94</f>
        <v>0</v>
      </c>
      <c r="AF94" s="26"/>
      <c r="AG94">
        <f t="shared" si="5"/>
        <v>1141.1233514925882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-181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11.2644</v>
      </c>
      <c r="E95">
        <f>GT_NG!P95</f>
        <v>12.592796725784448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2.0000000000000004E-2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779.94636228538127</v>
      </c>
      <c r="P95" s="77">
        <v>58.67</v>
      </c>
      <c r="Q95" s="77">
        <v>38.03</v>
      </c>
      <c r="R95" s="80">
        <v>0</v>
      </c>
      <c r="S95" s="80">
        <v>0</v>
      </c>
      <c r="T95" s="78">
        <f>SUMPRODUCT(LTA!F95:AJ95,LTA!F$101:AJ$101,LTA!F$103:AJ$103)</f>
        <v>41.74</v>
      </c>
      <c r="U95" s="78">
        <f>SUMPRODUCT(LTA!F95:AJ95,LTA!F$102:AJ$102,LTA!F$103:AJ$103)</f>
        <v>44.75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295.44</v>
      </c>
      <c r="AB95" s="117">
        <f>-STOA!N95</f>
        <v>0</v>
      </c>
      <c r="AC95">
        <f t="shared" si="3"/>
        <v>12.564041682494384</v>
      </c>
      <c r="AD95">
        <f t="shared" si="4"/>
        <v>1125.8895173286712</v>
      </c>
      <c r="AE95">
        <f>'IDT-1'!B95</f>
        <v>0</v>
      </c>
      <c r="AF95" s="26"/>
      <c r="AG95">
        <f t="shared" si="5"/>
        <v>1125.8895173286712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-144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11.2644</v>
      </c>
      <c r="E96">
        <f>GT_NG!P96</f>
        <v>12.592796725784448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2.0000000000000004E-2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750.08531138015951</v>
      </c>
      <c r="P96" s="77">
        <v>58.67</v>
      </c>
      <c r="Q96" s="77">
        <v>38.03</v>
      </c>
      <c r="R96" s="80">
        <v>0</v>
      </c>
      <c r="S96" s="80">
        <v>0</v>
      </c>
      <c r="T96" s="78">
        <f>SUMPRODUCT(LTA!F96:AJ96,LTA!F$101:AJ$101,LTA!F$103:AJ$103)</f>
        <v>41.79</v>
      </c>
      <c r="U96" s="78">
        <f>SUMPRODUCT(LTA!F96:AJ96,LTA!F$102:AJ$102,LTA!F$103:AJ$103)</f>
        <v>44.09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295.44</v>
      </c>
      <c r="AB96" s="117">
        <f>-STOA!N96</f>
        <v>0</v>
      </c>
      <c r="AC96">
        <f t="shared" si="3"/>
        <v>12.242627669395262</v>
      </c>
      <c r="AD96">
        <f t="shared" si="4"/>
        <v>1101.7398804365487</v>
      </c>
      <c r="AE96">
        <f>'IDT-1'!B96</f>
        <v>0</v>
      </c>
      <c r="AF96" s="26"/>
      <c r="AG96">
        <f t="shared" si="5"/>
        <v>1101.7398804365487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-138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11.2644</v>
      </c>
      <c r="E97">
        <f>GT_NG!P97</f>
        <v>12.592796725784448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2.0000000000000004E-2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750.09101658423958</v>
      </c>
      <c r="P97" s="77">
        <v>58.67</v>
      </c>
      <c r="Q97" s="77">
        <v>38.03</v>
      </c>
      <c r="R97" s="80">
        <v>0</v>
      </c>
      <c r="S97" s="80">
        <v>0</v>
      </c>
      <c r="T97" s="78">
        <f>SUMPRODUCT(LTA!F97:AJ97,LTA!F$101:AJ$101,LTA!F$103:AJ$103)</f>
        <v>41.300000000000004</v>
      </c>
      <c r="U97" s="78">
        <f>SUMPRODUCT(LTA!F97:AJ97,LTA!F$102:AJ$102,LTA!F$103:AJ$103)</f>
        <v>42.85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295.44</v>
      </c>
      <c r="AB97" s="117">
        <f>-STOA!N97</f>
        <v>0</v>
      </c>
      <c r="AC97">
        <f t="shared" si="3"/>
        <v>12.396138298112875</v>
      </c>
      <c r="AD97">
        <f t="shared" si="4"/>
        <v>1080.862075011911</v>
      </c>
      <c r="AE97">
        <f>'IDT-1'!B97</f>
        <v>0</v>
      </c>
      <c r="AF97" s="26"/>
      <c r="AG97">
        <f t="shared" si="5"/>
        <v>1080.862075011911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-157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11.2644</v>
      </c>
      <c r="E98">
        <f>GT_NG!P98</f>
        <v>12.592796725784448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2.0000000000000004E-2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750.09461753118933</v>
      </c>
      <c r="P98" s="77">
        <v>58.67</v>
      </c>
      <c r="Q98" s="77">
        <v>38.03</v>
      </c>
      <c r="R98" s="80">
        <v>0</v>
      </c>
      <c r="S98" s="80">
        <v>0</v>
      </c>
      <c r="T98" s="78">
        <f>SUMPRODUCT(LTA!F98:AJ98,LTA!F$101:AJ$101,LTA!F$103:AJ$103)</f>
        <v>40.409999999999997</v>
      </c>
      <c r="U98" s="78">
        <f>SUMPRODUCT(LTA!F98:AJ98,LTA!F$102:AJ$102,LTA!F$103:AJ$103)</f>
        <v>41.71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295.44</v>
      </c>
      <c r="AB98" s="117">
        <f>-STOA!N98</f>
        <v>0</v>
      </c>
      <c r="AC98">
        <f t="shared" si="3"/>
        <v>12.502599771756767</v>
      </c>
      <c r="AD98">
        <f t="shared" si="4"/>
        <v>1064.7292144852167</v>
      </c>
      <c r="AE98">
        <f>'IDT-1'!B98</f>
        <v>0</v>
      </c>
      <c r="AF98" s="26"/>
      <c r="AG98">
        <f t="shared" si="5"/>
        <v>1064.7292144852167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-171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0.2699284000000004</v>
      </c>
      <c r="E99">
        <f t="shared" si="6"/>
        <v>0.30497797363596291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4.8000000000000039E-4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19.675693569924423</v>
      </c>
      <c r="P99" s="77">
        <f t="shared" si="6"/>
        <v>1.0319610077336023</v>
      </c>
      <c r="Q99" s="77">
        <f t="shared" si="6"/>
        <v>0.68298609852999626</v>
      </c>
      <c r="R99" s="80">
        <f t="shared" si="6"/>
        <v>0.47853249999999997</v>
      </c>
      <c r="S99" s="80">
        <f t="shared" si="6"/>
        <v>0</v>
      </c>
      <c r="T99" s="78">
        <f t="shared" si="6"/>
        <v>3.2964150000000014</v>
      </c>
      <c r="U99" s="78">
        <f t="shared" si="6"/>
        <v>0.68084250000000035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-1.6850000000000001</v>
      </c>
      <c r="AA99" s="117">
        <f t="shared" si="6"/>
        <v>8.5092949999999998</v>
      </c>
      <c r="AB99" s="117">
        <f t="shared" si="6"/>
        <v>0</v>
      </c>
      <c r="AC99">
        <f t="shared" si="6"/>
        <v>0.35374648983183293</v>
      </c>
      <c r="AD99">
        <f t="shared" si="6"/>
        <v>29.35636555999217</v>
      </c>
      <c r="AE99">
        <f t="shared" si="6"/>
        <v>0</v>
      </c>
      <c r="AG99">
        <f t="shared" si="6"/>
        <v>29.35636555999217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-3.536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45023</v>
      </c>
      <c r="B1" s="241"/>
      <c r="C1" s="241"/>
      <c r="D1" s="242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41" t="s">
        <v>200</v>
      </c>
      <c r="M1" s="241" t="s">
        <v>201</v>
      </c>
      <c r="N1" s="241" t="s">
        <v>202</v>
      </c>
      <c r="O1" s="241" t="s">
        <v>197</v>
      </c>
      <c r="P1" s="243" t="s">
        <v>143</v>
      </c>
      <c r="Q1" s="243" t="s">
        <v>144</v>
      </c>
      <c r="R1" s="247" t="s">
        <v>339</v>
      </c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5" t="s">
        <v>335</v>
      </c>
      <c r="Y1" s="246" t="s">
        <v>223</v>
      </c>
      <c r="Z1" s="246" t="s">
        <v>224</v>
      </c>
      <c r="AA1" s="245" t="s">
        <v>198</v>
      </c>
      <c r="AB1" s="245" t="s">
        <v>199</v>
      </c>
      <c r="AC1" s="27" t="s">
        <v>189</v>
      </c>
      <c r="AD1" s="235" t="s">
        <v>142</v>
      </c>
      <c r="AG1" s="235" t="s">
        <v>278</v>
      </c>
      <c r="AI1" s="246" t="s">
        <v>384</v>
      </c>
      <c r="AJ1" s="246" t="s">
        <v>411</v>
      </c>
      <c r="AK1" s="246" t="s">
        <v>386</v>
      </c>
      <c r="AL1" s="246" t="s">
        <v>387</v>
      </c>
      <c r="AM1" s="246" t="s">
        <v>388</v>
      </c>
      <c r="AN1" s="246" t="s">
        <v>389</v>
      </c>
      <c r="AO1" s="248" t="s">
        <v>412</v>
      </c>
      <c r="AP1" s="248" t="s">
        <v>413</v>
      </c>
      <c r="AQ1" s="248" t="s">
        <v>414</v>
      </c>
      <c r="AR1" s="248" t="s">
        <v>415</v>
      </c>
    </row>
    <row r="2" spans="1:44">
      <c r="A2" s="27" t="s">
        <v>44</v>
      </c>
      <c r="B2" s="241"/>
      <c r="C2" s="241"/>
      <c r="D2" s="242"/>
      <c r="E2" s="235"/>
      <c r="F2" s="235"/>
      <c r="G2" s="235"/>
      <c r="H2" s="235"/>
      <c r="I2" s="235"/>
      <c r="J2" s="235"/>
      <c r="K2" s="235"/>
      <c r="L2" s="241"/>
      <c r="M2" s="241"/>
      <c r="N2" s="241"/>
      <c r="O2" s="241"/>
      <c r="P2" s="243"/>
      <c r="Q2" s="243"/>
      <c r="R2" s="247"/>
      <c r="S2" s="79"/>
      <c r="T2" s="82" t="s">
        <v>315</v>
      </c>
      <c r="U2" s="244"/>
      <c r="V2" s="107" t="s">
        <v>304</v>
      </c>
      <c r="W2" s="107" t="s">
        <v>304</v>
      </c>
      <c r="X2" s="235"/>
      <c r="Y2" s="246"/>
      <c r="Z2" s="246"/>
      <c r="AA2" s="245"/>
      <c r="AB2" s="245"/>
      <c r="AC2" s="27">
        <f>Allocation!J1/100</f>
        <v>8.8000000000000005E-3</v>
      </c>
      <c r="AD2" s="235"/>
      <c r="AE2" t="s">
        <v>276</v>
      </c>
      <c r="AG2" s="235"/>
      <c r="AI2" s="246"/>
      <c r="AJ2" s="246"/>
      <c r="AK2" s="246"/>
      <c r="AL2" s="246"/>
      <c r="AM2" s="246"/>
      <c r="AN2" s="246"/>
      <c r="AO2" s="248"/>
      <c r="AP2" s="248"/>
      <c r="AQ2" s="248"/>
      <c r="AR2" s="248"/>
    </row>
    <row r="3" spans="1:44">
      <c r="A3" t="s">
        <v>45</v>
      </c>
      <c r="D3">
        <f>TWEPL!Q3</f>
        <v>6.2990999999999993</v>
      </c>
      <c r="E3">
        <f>GT_NG!Q3</f>
        <v>8.004505773021684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1.0000000000000002E-2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584.87857242747668</v>
      </c>
      <c r="P3" s="77">
        <v>33.92</v>
      </c>
      <c r="Q3" s="77">
        <v>21.99</v>
      </c>
      <c r="R3" s="80">
        <v>0</v>
      </c>
      <c r="S3" s="80">
        <v>0</v>
      </c>
      <c r="T3" s="78">
        <f>SUMPRODUCT(LTA!F3:AJ3,LTA!F$101:AJ$101,LTA!F$104:AJ$104)</f>
        <v>20.96</v>
      </c>
      <c r="U3" s="78">
        <f>SUMPRODUCT(LTA!F3:AJ3,LTA!F$102:AJ$102,LTA!F$104:AJ$104)</f>
        <v>107.94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-135</v>
      </c>
      <c r="AA3" s="117">
        <f>STOA!I3</f>
        <v>0.5</v>
      </c>
      <c r="AB3" s="117">
        <f>-STOA!O3</f>
        <v>-110</v>
      </c>
      <c r="AC3">
        <f>SUMIF(B3:AB3,"&gt;0")*$AC$2-SUMIF(B3:AB3,"&lt;0")*($AC$2/(1-$AC$2))+SUMIF(AI3:AR3,"&gt;0")*$AC$2-SUMIF(AI3:AR3,"&lt;0")*($AC$2/(1-$AC$2))</f>
        <v>9.1231510487132166</v>
      </c>
      <c r="AD3">
        <f>SUM(B3:AB3,AI3:AR3)-AC3</f>
        <v>525.37902715178507</v>
      </c>
      <c r="AE3">
        <f>'IDT-1'!C3</f>
        <v>0</v>
      </c>
      <c r="AF3" s="26"/>
      <c r="AG3">
        <f>SUM(AD3:AF3)</f>
        <v>525.37902715178507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-5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6.2990999999999993</v>
      </c>
      <c r="E4">
        <f>GT_NG!Q4</f>
        <v>8.002256063169769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1.0000000000000002E-2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553.28937877639555</v>
      </c>
      <c r="P4" s="77">
        <v>33.92</v>
      </c>
      <c r="Q4" s="77">
        <v>21.99</v>
      </c>
      <c r="R4" s="80">
        <v>0</v>
      </c>
      <c r="S4" s="80">
        <v>0</v>
      </c>
      <c r="T4" s="78">
        <f>SUMPRODUCT(LTA!F4:AJ4,LTA!F$101:AJ$101,LTA!F$104:AJ$104)</f>
        <v>21.58</v>
      </c>
      <c r="U4" s="78">
        <f>SUMPRODUCT(LTA!F4:AJ4,LTA!F$102:AJ$102,LTA!F$104:AJ$104)</f>
        <v>107.89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-145</v>
      </c>
      <c r="AA4" s="117">
        <f>STOA!I4</f>
        <v>0.5</v>
      </c>
      <c r="AB4" s="117">
        <f>-STOA!O4</f>
        <v>-110</v>
      </c>
      <c r="AC4">
        <f t="shared" ref="AC4:AC67" si="0">SUMIF(B4:AB4,"&gt;0")*$AC$2-SUMIF(B4:AB4,"&lt;0")*($AC$2/(1-$AC$2))+SUMIF(AI4:AR4,"&gt;0")*$AC$2-SUMIF(AI4:AR4,"&lt;0")*($AC$2/(1-$AC$2))</f>
        <v>9.1056649847479818</v>
      </c>
      <c r="AD4">
        <f t="shared" ref="AD4:AD67" si="1">SUM(B4:AB4,AI4:AR4)-AC4</f>
        <v>513.36506985481742</v>
      </c>
      <c r="AE4">
        <f>'IDT-1'!C4</f>
        <v>0</v>
      </c>
      <c r="AF4" s="26"/>
      <c r="AG4">
        <f t="shared" ref="AG4:AG67" si="2">SUM(AD4:AF4)</f>
        <v>513.36506985481742</v>
      </c>
      <c r="AI4" s="75">
        <f>PXIL!I4</f>
        <v>0</v>
      </c>
      <c r="AJ4" s="75">
        <f>PXIL!O4</f>
        <v>0</v>
      </c>
      <c r="AK4" s="75">
        <f>RTM_IEX!I4</f>
        <v>23.99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6.2990999999999993</v>
      </c>
      <c r="E5">
        <f>GT_NG!Q5</f>
        <v>8.002256063169769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1.0000000000000002E-2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593.5617303263441</v>
      </c>
      <c r="P5" s="77">
        <v>33.92</v>
      </c>
      <c r="Q5" s="77">
        <v>21.99</v>
      </c>
      <c r="R5" s="80">
        <v>0</v>
      </c>
      <c r="S5" s="80">
        <v>0</v>
      </c>
      <c r="T5" s="78">
        <f>SUMPRODUCT(LTA!F5:AJ5,LTA!F$101:AJ$101,LTA!F$104:AJ$104)</f>
        <v>21.41</v>
      </c>
      <c r="U5" s="78">
        <f>SUMPRODUCT(LTA!F5:AJ5,LTA!F$102:AJ$102,LTA!F$104:AJ$104)</f>
        <v>107.82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-155</v>
      </c>
      <c r="AA5" s="117">
        <f>STOA!I5</f>
        <v>0.5</v>
      </c>
      <c r="AB5" s="117">
        <f>-STOA!O5</f>
        <v>-110</v>
      </c>
      <c r="AC5">
        <f t="shared" si="0"/>
        <v>9.3356189536094814</v>
      </c>
      <c r="AD5">
        <f t="shared" si="1"/>
        <v>519.1774674359043</v>
      </c>
      <c r="AE5">
        <f>'IDT-1'!C5</f>
        <v>0</v>
      </c>
      <c r="AF5" s="26"/>
      <c r="AG5">
        <f t="shared" si="2"/>
        <v>519.1774674359043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6.2990999999999993</v>
      </c>
      <c r="E6">
        <f>GT_NG!Q6</f>
        <v>8.002256063169769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1.0000000000000002E-2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593.5617303263441</v>
      </c>
      <c r="P6" s="77">
        <v>33.92</v>
      </c>
      <c r="Q6" s="77">
        <v>21.99</v>
      </c>
      <c r="R6" s="80">
        <v>0</v>
      </c>
      <c r="S6" s="80">
        <v>0</v>
      </c>
      <c r="T6" s="78">
        <f>SUMPRODUCT(LTA!F6:AJ6,LTA!F$101:AJ$101,LTA!F$104:AJ$104)</f>
        <v>23.16</v>
      </c>
      <c r="U6" s="78">
        <f>SUMPRODUCT(LTA!F6:AJ6,LTA!F$102:AJ$102,LTA!F$104:AJ$104)</f>
        <v>107.96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-170</v>
      </c>
      <c r="AA6" s="117">
        <f>STOA!I6</f>
        <v>0.5</v>
      </c>
      <c r="AB6" s="117">
        <f>-STOA!O6</f>
        <v>-110</v>
      </c>
      <c r="AC6">
        <f t="shared" si="0"/>
        <v>9.4854228664424127</v>
      </c>
      <c r="AD6">
        <f t="shared" si="1"/>
        <v>505.91766352307144</v>
      </c>
      <c r="AE6">
        <f>'IDT-1'!C6</f>
        <v>0</v>
      </c>
      <c r="AF6" s="26"/>
      <c r="AG6">
        <f t="shared" si="2"/>
        <v>505.91766352307144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6.2990999999999993</v>
      </c>
      <c r="E7">
        <f>GT_NG!Q7</f>
        <v>8.002256063169769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1.0000000000000002E-2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593.5617303263441</v>
      </c>
      <c r="P7" s="77">
        <v>33.92</v>
      </c>
      <c r="Q7" s="77">
        <v>21.99</v>
      </c>
      <c r="R7" s="80">
        <v>0</v>
      </c>
      <c r="S7" s="80">
        <v>0</v>
      </c>
      <c r="T7" s="78">
        <f>SUMPRODUCT(LTA!F7:AJ7,LTA!F$101:AJ$101,LTA!F$104:AJ$104)</f>
        <v>23.51</v>
      </c>
      <c r="U7" s="78">
        <f>SUMPRODUCT(LTA!F7:AJ7,LTA!F$102:AJ$102,LTA!F$104:AJ$104)</f>
        <v>107.94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-175</v>
      </c>
      <c r="AA7" s="117">
        <f>STOA!I7</f>
        <v>0.5</v>
      </c>
      <c r="AB7" s="117">
        <f>-STOA!O7</f>
        <v>-110</v>
      </c>
      <c r="AC7">
        <f t="shared" si="0"/>
        <v>9.5327175040533874</v>
      </c>
      <c r="AD7">
        <f t="shared" si="1"/>
        <v>501.20036888546042</v>
      </c>
      <c r="AE7">
        <f>'IDT-1'!C7</f>
        <v>0</v>
      </c>
      <c r="AF7" s="26"/>
      <c r="AG7">
        <f t="shared" si="2"/>
        <v>501.20036888546042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6.2990999999999993</v>
      </c>
      <c r="E8">
        <f>GT_NG!Q8</f>
        <v>8.004505773021684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1.0000000000000002E-2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593.56153993987675</v>
      </c>
      <c r="P8" s="77">
        <v>33.92</v>
      </c>
      <c r="Q8" s="77">
        <v>21.99</v>
      </c>
      <c r="R8" s="80">
        <v>0</v>
      </c>
      <c r="S8" s="80">
        <v>0</v>
      </c>
      <c r="T8" s="78">
        <f>SUMPRODUCT(LTA!F8:AJ8,LTA!F$101:AJ$101,LTA!F$104:AJ$104)</f>
        <v>23.66</v>
      </c>
      <c r="U8" s="78">
        <f>SUMPRODUCT(LTA!F8:AJ8,LTA!F$102:AJ$102,LTA!F$104:AJ$104)</f>
        <v>109.14999999999999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-175</v>
      </c>
      <c r="AA8" s="117">
        <f>STOA!I8</f>
        <v>0.5</v>
      </c>
      <c r="AB8" s="117">
        <f>-STOA!O8</f>
        <v>-110</v>
      </c>
      <c r="AC8">
        <f t="shared" si="0"/>
        <v>9.5447036260991709</v>
      </c>
      <c r="AD8">
        <f t="shared" si="1"/>
        <v>502.55044208679914</v>
      </c>
      <c r="AE8">
        <f>'IDT-1'!C8</f>
        <v>0</v>
      </c>
      <c r="AF8" s="26"/>
      <c r="AG8">
        <f t="shared" si="2"/>
        <v>502.55044208679914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6.2990999999999993</v>
      </c>
      <c r="E9">
        <f>GT_NG!Q9</f>
        <v>8.004505773021684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1.0000000000000002E-2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595.70822009921051</v>
      </c>
      <c r="P9" s="77">
        <v>33.92</v>
      </c>
      <c r="Q9" s="77">
        <v>21.99</v>
      </c>
      <c r="R9" s="80">
        <v>0</v>
      </c>
      <c r="S9" s="80">
        <v>0</v>
      </c>
      <c r="T9" s="78">
        <f>SUMPRODUCT(LTA!F9:AJ9,LTA!F$101:AJ$101,LTA!F$104:AJ$104)</f>
        <v>23.75</v>
      </c>
      <c r="U9" s="78">
        <f>SUMPRODUCT(LTA!F9:AJ9,LTA!F$102:AJ$102,LTA!F$104:AJ$104)</f>
        <v>110.59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-185</v>
      </c>
      <c r="AA9" s="117">
        <f>STOA!I9</f>
        <v>0.5</v>
      </c>
      <c r="AB9" s="117">
        <f>-STOA!O9</f>
        <v>-110</v>
      </c>
      <c r="AC9">
        <f t="shared" si="0"/>
        <v>9.6658396867232632</v>
      </c>
      <c r="AD9">
        <f t="shared" si="1"/>
        <v>496.10598618550893</v>
      </c>
      <c r="AE9">
        <f>'IDT-1'!C9</f>
        <v>0</v>
      </c>
      <c r="AF9" s="26"/>
      <c r="AG9">
        <f t="shared" si="2"/>
        <v>496.10598618550893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6.2990999999999993</v>
      </c>
      <c r="E10">
        <f>GT_NG!Q10</f>
        <v>8.004505773021684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1.0000000000000002E-2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595.70822009921051</v>
      </c>
      <c r="P10" s="77">
        <v>33.92</v>
      </c>
      <c r="Q10" s="77">
        <v>21.99</v>
      </c>
      <c r="R10" s="80">
        <v>0</v>
      </c>
      <c r="S10" s="80">
        <v>0</v>
      </c>
      <c r="T10" s="78">
        <f>SUMPRODUCT(LTA!F10:AJ10,LTA!F$101:AJ$101,LTA!F$104:AJ$104)</f>
        <v>23.88</v>
      </c>
      <c r="U10" s="78">
        <f>SUMPRODUCT(LTA!F10:AJ10,LTA!F$102:AJ$102,LTA!F$104:AJ$104)</f>
        <v>112.24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-190</v>
      </c>
      <c r="AA10" s="117">
        <f>STOA!I10</f>
        <v>0.5</v>
      </c>
      <c r="AB10" s="117">
        <f>-STOA!O10</f>
        <v>-110</v>
      </c>
      <c r="AC10">
        <f t="shared" si="0"/>
        <v>9.725894324334238</v>
      </c>
      <c r="AD10">
        <f t="shared" si="1"/>
        <v>492.82593154789788</v>
      </c>
      <c r="AE10">
        <f>'IDT-1'!C10</f>
        <v>0</v>
      </c>
      <c r="AF10" s="26"/>
      <c r="AG10">
        <f t="shared" si="2"/>
        <v>492.82593154789788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6.2990999999999993</v>
      </c>
      <c r="E11">
        <f>GT_NG!Q11</f>
        <v>8.004505773021684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1.0000000000000002E-2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594.21295498671066</v>
      </c>
      <c r="P11" s="77">
        <v>35.339999999999996</v>
      </c>
      <c r="Q11" s="77">
        <v>21.99</v>
      </c>
      <c r="R11" s="80">
        <v>0</v>
      </c>
      <c r="S11" s="80">
        <v>0</v>
      </c>
      <c r="T11" s="78">
        <f>SUMPRODUCT(LTA!F11:AJ11,LTA!F$101:AJ$101,LTA!F$104:AJ$104)</f>
        <v>23.79</v>
      </c>
      <c r="U11" s="78">
        <f>SUMPRODUCT(LTA!F11:AJ11,LTA!F$102:AJ$102,LTA!F$104:AJ$104)</f>
        <v>115.11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-195</v>
      </c>
      <c r="AA11" s="117">
        <f>STOA!I11</f>
        <v>0.5</v>
      </c>
      <c r="AB11" s="117">
        <f>-STOA!O11</f>
        <v>-110</v>
      </c>
      <c r="AC11">
        <f t="shared" si="0"/>
        <v>9.7940866289552169</v>
      </c>
      <c r="AD11">
        <f t="shared" si="1"/>
        <v>490.46247413077714</v>
      </c>
      <c r="AE11">
        <f>'IDT-1'!C11</f>
        <v>0</v>
      </c>
      <c r="AF11" s="26"/>
      <c r="AG11">
        <f t="shared" si="2"/>
        <v>490.46247413077714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6.2990999999999993</v>
      </c>
      <c r="E12">
        <f>GT_NG!Q12</f>
        <v>8.004505773021684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1.0000000000000002E-2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556.28482816622181</v>
      </c>
      <c r="P12" s="77">
        <v>33.92624751161248</v>
      </c>
      <c r="Q12" s="77">
        <v>21.99</v>
      </c>
      <c r="R12" s="80">
        <v>0</v>
      </c>
      <c r="S12" s="80">
        <v>0</v>
      </c>
      <c r="T12" s="78">
        <f>SUMPRODUCT(LTA!F12:AJ12,LTA!F$101:AJ$101,LTA!F$104:AJ$104)</f>
        <v>23.76</v>
      </c>
      <c r="U12" s="78">
        <f>SUMPRODUCT(LTA!F12:AJ12,LTA!F$102:AJ$102,LTA!F$104:AJ$104)</f>
        <v>114.97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-145.80000000000001</v>
      </c>
      <c r="AA12" s="117">
        <f>STOA!I12</f>
        <v>0.5</v>
      </c>
      <c r="AB12" s="117">
        <f>-STOA!O12</f>
        <v>-110</v>
      </c>
      <c r="AC12">
        <f t="shared" si="0"/>
        <v>9.009578216945096</v>
      </c>
      <c r="AD12">
        <f t="shared" si="1"/>
        <v>500.93510323391092</v>
      </c>
      <c r="AE12">
        <f>'IDT-1'!C12</f>
        <v>0</v>
      </c>
      <c r="AF12" s="26"/>
      <c r="AG12">
        <f t="shared" si="2"/>
        <v>500.93510323391092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6.2990999999999993</v>
      </c>
      <c r="E13">
        <f>GT_NG!Q13</f>
        <v>8.004505773021684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1.0000000000000002E-2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532.22660489159921</v>
      </c>
      <c r="P13" s="77">
        <v>34.793848451327428</v>
      </c>
      <c r="Q13" s="77">
        <v>10.560000000000002</v>
      </c>
      <c r="R13" s="80">
        <v>0</v>
      </c>
      <c r="S13" s="80">
        <v>0</v>
      </c>
      <c r="T13" s="78">
        <f>SUMPRODUCT(LTA!F13:AJ13,LTA!F$101:AJ$101,LTA!F$104:AJ$104)</f>
        <v>23.45</v>
      </c>
      <c r="U13" s="78">
        <f>SUMPRODUCT(LTA!F13:AJ13,LTA!F$102:AJ$102,LTA!F$104:AJ$104)</f>
        <v>115.22999999999999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-127</v>
      </c>
      <c r="AA13" s="117">
        <f>STOA!I13</f>
        <v>0.5</v>
      </c>
      <c r="AB13" s="117">
        <f>-STOA!O13</f>
        <v>-110</v>
      </c>
      <c r="AC13">
        <f t="shared" si="0"/>
        <v>8.5375679429806368</v>
      </c>
      <c r="AD13">
        <f t="shared" si="1"/>
        <v>485.53649117296771</v>
      </c>
      <c r="AE13">
        <f>'IDT-1'!C13</f>
        <v>0</v>
      </c>
      <c r="AF13" s="26"/>
      <c r="AG13">
        <f t="shared" si="2"/>
        <v>485.53649117296771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6.2990999999999993</v>
      </c>
      <c r="E14">
        <f>GT_NG!Q14</f>
        <v>8.004505773021684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1.0000000000000002E-2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532.49181931011447</v>
      </c>
      <c r="P14" s="77">
        <v>34.793848451327428</v>
      </c>
      <c r="Q14" s="77">
        <v>10.560000000000002</v>
      </c>
      <c r="R14" s="80">
        <v>0</v>
      </c>
      <c r="S14" s="80">
        <v>0</v>
      </c>
      <c r="T14" s="78">
        <f>SUMPRODUCT(LTA!F14:AJ14,LTA!F$101:AJ$101,LTA!F$104:AJ$104)</f>
        <v>22.2</v>
      </c>
      <c r="U14" s="78">
        <f>SUMPRODUCT(LTA!F14:AJ14,LTA!F$102:AJ$102,LTA!F$104:AJ$104)</f>
        <v>115.64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-132</v>
      </c>
      <c r="AA14" s="117">
        <f>STOA!I14</f>
        <v>0.5</v>
      </c>
      <c r="AB14" s="117">
        <f>-STOA!O14</f>
        <v>-110</v>
      </c>
      <c r="AC14">
        <f t="shared" si="0"/>
        <v>8.5769004674745482</v>
      </c>
      <c r="AD14">
        <f t="shared" si="1"/>
        <v>479.92237306698911</v>
      </c>
      <c r="AE14">
        <f>'IDT-1'!C14</f>
        <v>0</v>
      </c>
      <c r="AF14" s="26"/>
      <c r="AG14">
        <f t="shared" si="2"/>
        <v>479.92237306698911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6.2990999999999993</v>
      </c>
      <c r="E15">
        <f>GT_NG!Q15</f>
        <v>8.004505773021684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1.0000000000000002E-2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513.44494044195687</v>
      </c>
      <c r="P15" s="77">
        <v>33.92</v>
      </c>
      <c r="Q15" s="77">
        <v>19.162537412263273</v>
      </c>
      <c r="R15" s="80">
        <v>0</v>
      </c>
      <c r="S15" s="80">
        <v>0</v>
      </c>
      <c r="T15" s="78">
        <f>SUMPRODUCT(LTA!F15:AJ15,LTA!F$101:AJ$101,LTA!F$104:AJ$104)</f>
        <v>20.78</v>
      </c>
      <c r="U15" s="78">
        <f>SUMPRODUCT(LTA!F15:AJ15,LTA!F$102:AJ$102,LTA!F$104:AJ$104)</f>
        <v>116.71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-137</v>
      </c>
      <c r="AA15" s="117">
        <f>STOA!I15</f>
        <v>0.5</v>
      </c>
      <c r="AB15" s="117">
        <f>-STOA!O15</f>
        <v>-110</v>
      </c>
      <c r="AC15">
        <f t="shared" si="0"/>
        <v>8.5186110339019727</v>
      </c>
      <c r="AD15">
        <f t="shared" si="1"/>
        <v>463.31247259333986</v>
      </c>
      <c r="AE15">
        <f>'IDT-1'!C15</f>
        <v>0</v>
      </c>
      <c r="AF15" s="26"/>
      <c r="AG15">
        <f t="shared" si="2"/>
        <v>463.31247259333986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6.2990999999999993</v>
      </c>
      <c r="E16">
        <f>GT_NG!Q16</f>
        <v>8.004505773021684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1.0000000000000002E-2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516.26769644215904</v>
      </c>
      <c r="P16" s="77">
        <v>33.92</v>
      </c>
      <c r="Q16" s="77">
        <v>21.96</v>
      </c>
      <c r="R16" s="80">
        <v>0</v>
      </c>
      <c r="S16" s="80">
        <v>0</v>
      </c>
      <c r="T16" s="78">
        <f>SUMPRODUCT(LTA!F16:AJ16,LTA!F$101:AJ$101,LTA!F$104:AJ$104)</f>
        <v>19.760000000000002</v>
      </c>
      <c r="U16" s="78">
        <f>SUMPRODUCT(LTA!F16:AJ16,LTA!F$102:AJ$102,LTA!F$104:AJ$104)</f>
        <v>116.66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-137</v>
      </c>
      <c r="AA16" s="117">
        <f>STOA!I16</f>
        <v>0.5</v>
      </c>
      <c r="AB16" s="117">
        <f>-STOA!O16</f>
        <v>-110</v>
      </c>
      <c r="AC16">
        <f t="shared" si="0"/>
        <v>8.5586529574758341</v>
      </c>
      <c r="AD16">
        <f t="shared" si="1"/>
        <v>467.82264925770482</v>
      </c>
      <c r="AE16">
        <f>'IDT-1'!C16</f>
        <v>0</v>
      </c>
      <c r="AF16" s="26"/>
      <c r="AG16">
        <f t="shared" si="2"/>
        <v>467.82264925770482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6.2990999999999993</v>
      </c>
      <c r="E17">
        <f>GT_NG!Q17</f>
        <v>8.004505773021684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1.0000000000000002E-2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528.82593792463194</v>
      </c>
      <c r="P17" s="77">
        <v>33.92</v>
      </c>
      <c r="Q17" s="77">
        <v>21.96</v>
      </c>
      <c r="R17" s="80">
        <v>0</v>
      </c>
      <c r="S17" s="80">
        <v>0</v>
      </c>
      <c r="T17" s="78">
        <f>SUMPRODUCT(LTA!F17:AJ17,LTA!F$101:AJ$101,LTA!F$104:AJ$104)</f>
        <v>23.54</v>
      </c>
      <c r="U17" s="78">
        <f>SUMPRODUCT(LTA!F17:AJ17,LTA!F$102:AJ$102,LTA!F$104:AJ$104)</f>
        <v>114.61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-137</v>
      </c>
      <c r="AA17" s="117">
        <f>STOA!I17</f>
        <v>0.5</v>
      </c>
      <c r="AB17" s="117">
        <f>-STOA!O17</f>
        <v>-110</v>
      </c>
      <c r="AC17">
        <f t="shared" si="0"/>
        <v>8.8955894825215953</v>
      </c>
      <c r="AD17">
        <f t="shared" si="1"/>
        <v>505.77395421513199</v>
      </c>
      <c r="AE17">
        <f>'IDT-1'!C17</f>
        <v>0</v>
      </c>
      <c r="AF17" s="26"/>
      <c r="AG17">
        <f t="shared" si="2"/>
        <v>505.77395421513199</v>
      </c>
      <c r="AI17" s="75">
        <f>PXIL!I17</f>
        <v>0</v>
      </c>
      <c r="AJ17" s="75">
        <f>PXIL!O17</f>
        <v>0</v>
      </c>
      <c r="AK17" s="75">
        <f>RTM_IEX!I17</f>
        <v>24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6.2990999999999993</v>
      </c>
      <c r="E18">
        <f>GT_NG!Q18</f>
        <v>8.004505773021684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1.0000000000000002E-2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528.81660337242647</v>
      </c>
      <c r="P18" s="77">
        <v>33.92</v>
      </c>
      <c r="Q18" s="77">
        <v>21.96</v>
      </c>
      <c r="R18" s="80">
        <v>0</v>
      </c>
      <c r="S18" s="80">
        <v>0</v>
      </c>
      <c r="T18" s="78">
        <f>SUMPRODUCT(LTA!F18:AJ18,LTA!F$101:AJ$101,LTA!F$104:AJ$104)</f>
        <v>23.45</v>
      </c>
      <c r="U18" s="78">
        <f>SUMPRODUCT(LTA!F18:AJ18,LTA!F$102:AJ$102,LTA!F$104:AJ$104)</f>
        <v>114.64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-137</v>
      </c>
      <c r="AA18" s="117">
        <f>STOA!I18</f>
        <v>0.5</v>
      </c>
      <c r="AB18" s="117">
        <f>-STOA!O18</f>
        <v>-110</v>
      </c>
      <c r="AC18">
        <f t="shared" si="0"/>
        <v>8.7851553384621877</v>
      </c>
      <c r="AD18">
        <f t="shared" si="1"/>
        <v>493.33505380698597</v>
      </c>
      <c r="AE18">
        <f>'IDT-1'!C18</f>
        <v>0</v>
      </c>
      <c r="AF18" s="26"/>
      <c r="AG18">
        <f t="shared" si="2"/>
        <v>493.33505380698597</v>
      </c>
      <c r="AI18" s="75">
        <f>PXIL!I18</f>
        <v>0</v>
      </c>
      <c r="AJ18" s="75">
        <f>PXIL!O18</f>
        <v>0</v>
      </c>
      <c r="AK18" s="75">
        <f>RTM_IEX!I18</f>
        <v>11.52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6.2990999999999993</v>
      </c>
      <c r="E19">
        <f>GT_NG!Q19</f>
        <v>8.004505773021684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1.0000000000000002E-2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603.20859998220203</v>
      </c>
      <c r="P19" s="77">
        <v>33.92</v>
      </c>
      <c r="Q19" s="77">
        <v>19.149999999999999</v>
      </c>
      <c r="R19" s="80">
        <v>0</v>
      </c>
      <c r="S19" s="80">
        <v>0</v>
      </c>
      <c r="T19" s="78">
        <f>SUMPRODUCT(LTA!F19:AJ19,LTA!F$101:AJ$101,LTA!F$104:AJ$104)</f>
        <v>23.73</v>
      </c>
      <c r="U19" s="78">
        <f>SUMPRODUCT(LTA!F19:AJ19,LTA!F$102:AJ$102,LTA!F$104:AJ$104)</f>
        <v>114.32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-175</v>
      </c>
      <c r="AA19" s="117">
        <f>STOA!I19</f>
        <v>0.5</v>
      </c>
      <c r="AB19" s="117">
        <f>-STOA!O19</f>
        <v>-140</v>
      </c>
      <c r="AC19">
        <f t="shared" si="0"/>
        <v>9.9170615801374939</v>
      </c>
      <c r="AD19">
        <f t="shared" si="1"/>
        <v>484.22514417508609</v>
      </c>
      <c r="AE19">
        <f>'IDT-1'!C19</f>
        <v>0</v>
      </c>
      <c r="AF19" s="26"/>
      <c r="AG19">
        <f t="shared" si="2"/>
        <v>484.22514417508609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6.2990999999999993</v>
      </c>
      <c r="E20">
        <f>GT_NG!Q20</f>
        <v>8.004505773021684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1.0000000000000002E-2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610.81176739496664</v>
      </c>
      <c r="P20" s="77">
        <v>33.92</v>
      </c>
      <c r="Q20" s="77">
        <v>21.95</v>
      </c>
      <c r="R20" s="80">
        <v>0</v>
      </c>
      <c r="S20" s="80">
        <v>0</v>
      </c>
      <c r="T20" s="78">
        <f>SUMPRODUCT(LTA!F20:AJ20,LTA!F$101:AJ$101,LTA!F$104:AJ$104)</f>
        <v>23.48</v>
      </c>
      <c r="U20" s="78">
        <f>SUMPRODUCT(LTA!F20:AJ20,LTA!F$102:AJ$102,LTA!F$104:AJ$104)</f>
        <v>113.41999999999999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-170</v>
      </c>
      <c r="AA20" s="117">
        <f>STOA!I20</f>
        <v>0.5</v>
      </c>
      <c r="AB20" s="117">
        <f>-STOA!O20</f>
        <v>-140</v>
      </c>
      <c r="AC20">
        <f t="shared" si="0"/>
        <v>9.9540988157588473</v>
      </c>
      <c r="AD20">
        <f t="shared" si="1"/>
        <v>498.44127435222941</v>
      </c>
      <c r="AE20">
        <f>'IDT-1'!C20</f>
        <v>0</v>
      </c>
      <c r="AF20" s="26"/>
      <c r="AG20">
        <f t="shared" si="2"/>
        <v>498.44127435222941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6.2990999999999993</v>
      </c>
      <c r="E21">
        <f>GT_NG!Q21</f>
        <v>8.004505773021684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1.0000000000000002E-2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598.67042742836679</v>
      </c>
      <c r="P21" s="77">
        <v>33.92</v>
      </c>
      <c r="Q21" s="77">
        <v>21.95</v>
      </c>
      <c r="R21" s="80">
        <v>0</v>
      </c>
      <c r="S21" s="80">
        <v>0</v>
      </c>
      <c r="T21" s="78">
        <f>SUMPRODUCT(LTA!F21:AJ21,LTA!F$101:AJ$101,LTA!F$104:AJ$104)</f>
        <v>22.43</v>
      </c>
      <c r="U21" s="78">
        <f>SUMPRODUCT(LTA!F21:AJ21,LTA!F$102:AJ$102,LTA!F$104:AJ$104)</f>
        <v>113.21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-165</v>
      </c>
      <c r="AA21" s="117">
        <f>STOA!I21</f>
        <v>0.5</v>
      </c>
      <c r="AB21" s="117">
        <f>-STOA!O21</f>
        <v>-140</v>
      </c>
      <c r="AC21">
        <f t="shared" si="0"/>
        <v>9.791776386441791</v>
      </c>
      <c r="AD21">
        <f t="shared" si="1"/>
        <v>490.20225681494668</v>
      </c>
      <c r="AE21">
        <f>'IDT-1'!C21</f>
        <v>0</v>
      </c>
      <c r="AF21" s="26"/>
      <c r="AG21">
        <f t="shared" si="2"/>
        <v>490.20225681494668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6.2990999999999993</v>
      </c>
      <c r="E22">
        <f>GT_NG!Q22</f>
        <v>8.004505773021684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1.0000000000000002E-2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598.67042742836679</v>
      </c>
      <c r="P22" s="77">
        <v>33.92</v>
      </c>
      <c r="Q22" s="77">
        <v>21.95</v>
      </c>
      <c r="R22" s="80">
        <v>0</v>
      </c>
      <c r="S22" s="80">
        <v>0</v>
      </c>
      <c r="T22" s="78">
        <f>SUMPRODUCT(LTA!F22:AJ22,LTA!F$101:AJ$101,LTA!F$104:AJ$104)</f>
        <v>20.58</v>
      </c>
      <c r="U22" s="78">
        <f>SUMPRODUCT(LTA!F22:AJ22,LTA!F$102:AJ$102,LTA!F$104:AJ$104)</f>
        <v>115.69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-155</v>
      </c>
      <c r="AA22" s="117">
        <f>STOA!I22</f>
        <v>0.5</v>
      </c>
      <c r="AB22" s="117">
        <f>-STOA!O22</f>
        <v>-140</v>
      </c>
      <c r="AC22">
        <f t="shared" si="0"/>
        <v>9.7085391112198387</v>
      </c>
      <c r="AD22">
        <f t="shared" si="1"/>
        <v>500.91549409016869</v>
      </c>
      <c r="AE22">
        <f>'IDT-1'!C22</f>
        <v>0</v>
      </c>
      <c r="AF22" s="26"/>
      <c r="AG22">
        <f t="shared" si="2"/>
        <v>500.91549409016869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6.2990999999999993</v>
      </c>
      <c r="E23">
        <f>GT_NG!Q23</f>
        <v>7.9098845395663195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1.0000000000000002E-2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622.74130655778083</v>
      </c>
      <c r="P23" s="77">
        <v>33.92</v>
      </c>
      <c r="Q23" s="77">
        <v>21.95</v>
      </c>
      <c r="R23" s="80">
        <v>0</v>
      </c>
      <c r="S23" s="80">
        <v>0</v>
      </c>
      <c r="T23" s="78">
        <f>SUMPRODUCT(LTA!F23:AJ23,LTA!F$101:AJ$101,LTA!F$104:AJ$104)</f>
        <v>29.53</v>
      </c>
      <c r="U23" s="78">
        <f>SUMPRODUCT(LTA!F23:AJ23,LTA!F$102:AJ$102,LTA!F$104:AJ$104)</f>
        <v>114.96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-150</v>
      </c>
      <c r="AA23" s="117">
        <f>STOA!I23</f>
        <v>0.5</v>
      </c>
      <c r="AB23" s="117">
        <f>-STOA!O23</f>
        <v>-140</v>
      </c>
      <c r="AC23">
        <f t="shared" si="0"/>
        <v>9.9474755430932991</v>
      </c>
      <c r="AD23">
        <f t="shared" si="1"/>
        <v>537.87281555425386</v>
      </c>
      <c r="AE23">
        <f>'IDT-1'!C23</f>
        <v>0</v>
      </c>
      <c r="AF23" s="26"/>
      <c r="AG23">
        <f t="shared" si="2"/>
        <v>537.87281555425386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5.8324999999999996</v>
      </c>
      <c r="E24">
        <f>GT_NG!Q24</f>
        <v>14.192646297255306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1.0000000000000002E-2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626.59314481970546</v>
      </c>
      <c r="P24" s="77">
        <v>33.92</v>
      </c>
      <c r="Q24" s="77">
        <v>21.95</v>
      </c>
      <c r="R24" s="80">
        <v>0</v>
      </c>
      <c r="S24" s="80">
        <v>0</v>
      </c>
      <c r="T24" s="78">
        <f>SUMPRODUCT(LTA!F24:AJ24,LTA!F$101:AJ$101,LTA!F$104:AJ$104)</f>
        <v>29.33</v>
      </c>
      <c r="U24" s="78">
        <f>SUMPRODUCT(LTA!F24:AJ24,LTA!F$102:AJ$102,LTA!F$104:AJ$104)</f>
        <v>113.94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-145</v>
      </c>
      <c r="AA24" s="117">
        <f>STOA!I24</f>
        <v>0.5</v>
      </c>
      <c r="AB24" s="117">
        <f>-STOA!O24</f>
        <v>-140</v>
      </c>
      <c r="AC24">
        <f t="shared" si="0"/>
        <v>10.019667305654922</v>
      </c>
      <c r="AD24">
        <f t="shared" si="1"/>
        <v>556.0486238113059</v>
      </c>
      <c r="AE24">
        <f>'IDT-1'!C24</f>
        <v>0</v>
      </c>
      <c r="AF24" s="26"/>
      <c r="AG24">
        <f t="shared" si="2"/>
        <v>556.0486238113059</v>
      </c>
      <c r="AI24" s="75">
        <f>PXIL!I24</f>
        <v>0</v>
      </c>
      <c r="AJ24" s="75">
        <f>PXIL!O24</f>
        <v>0</v>
      </c>
      <c r="AK24" s="75">
        <f>RTM_IEX!I24</f>
        <v>4.8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5.8324999999999996</v>
      </c>
      <c r="E25">
        <f>GT_NG!Q25</f>
        <v>18.271405835543767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1.0000000000000002E-2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630.71122366416057</v>
      </c>
      <c r="P25" s="77">
        <v>33.92</v>
      </c>
      <c r="Q25" s="77">
        <v>21.95</v>
      </c>
      <c r="R25" s="80">
        <v>0</v>
      </c>
      <c r="S25" s="80">
        <v>0</v>
      </c>
      <c r="T25" s="78">
        <f>SUMPRODUCT(LTA!F25:AJ25,LTA!F$101:AJ$101,LTA!F$104:AJ$104)</f>
        <v>28.41</v>
      </c>
      <c r="U25" s="78">
        <f>SUMPRODUCT(LTA!F25:AJ25,LTA!F$102:AJ$102,LTA!F$104:AJ$104)</f>
        <v>112.88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-130</v>
      </c>
      <c r="AA25" s="117">
        <f>STOA!I25</f>
        <v>0.5</v>
      </c>
      <c r="AB25" s="117">
        <f>-STOA!O25</f>
        <v>-140</v>
      </c>
      <c r="AC25">
        <f t="shared" si="0"/>
        <v>9.9412035705901332</v>
      </c>
      <c r="AD25">
        <f t="shared" si="1"/>
        <v>577.34392592911411</v>
      </c>
      <c r="AE25">
        <f>'IDT-1'!C25</f>
        <v>0</v>
      </c>
      <c r="AF25" s="26"/>
      <c r="AG25">
        <f t="shared" si="2"/>
        <v>577.34392592911411</v>
      </c>
      <c r="AI25" s="75">
        <f>PXIL!I25</f>
        <v>0</v>
      </c>
      <c r="AJ25" s="75">
        <f>PXIL!O25</f>
        <v>0</v>
      </c>
      <c r="AK25" s="75">
        <f>RTM_IEX!I25</f>
        <v>4.8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6.2990999999999993</v>
      </c>
      <c r="E26">
        <f>GT_NG!Q26</f>
        <v>18.271405835543767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1.0000000000000002E-2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635.76857077940235</v>
      </c>
      <c r="P26" s="77">
        <v>33.92</v>
      </c>
      <c r="Q26" s="77">
        <v>21.95</v>
      </c>
      <c r="R26" s="80">
        <v>0</v>
      </c>
      <c r="S26" s="80">
        <v>0</v>
      </c>
      <c r="T26" s="78">
        <f>SUMPRODUCT(LTA!F26:AJ26,LTA!F$101:AJ$101,LTA!F$104:AJ$104)</f>
        <v>27.75</v>
      </c>
      <c r="U26" s="78">
        <f>SUMPRODUCT(LTA!F26:AJ26,LTA!F$102:AJ$102,LTA!F$104:AJ$104)</f>
        <v>112.69999999999999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-115</v>
      </c>
      <c r="AA26" s="117">
        <f>STOA!I26</f>
        <v>0.5</v>
      </c>
      <c r="AB26" s="117">
        <f>-STOA!O26</f>
        <v>-140</v>
      </c>
      <c r="AC26">
        <f t="shared" si="0"/>
        <v>9.8492503923713315</v>
      </c>
      <c r="AD26">
        <f t="shared" si="1"/>
        <v>597.11982622257472</v>
      </c>
      <c r="AE26">
        <f>'IDT-1'!C26</f>
        <v>0</v>
      </c>
      <c r="AF26" s="26"/>
      <c r="AG26">
        <f t="shared" si="2"/>
        <v>597.11982622257472</v>
      </c>
      <c r="AI26" s="75">
        <f>PXIL!I26</f>
        <v>0</v>
      </c>
      <c r="AJ26" s="75">
        <f>PXIL!O26</f>
        <v>0</v>
      </c>
      <c r="AK26" s="75">
        <f>RTM_IEX!I26</f>
        <v>4.8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6.2990999999999993</v>
      </c>
      <c r="E27">
        <f>GT_NG!Q27</f>
        <v>18.271405835543767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1.0000000000000002E-2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646.85341647363293</v>
      </c>
      <c r="P27" s="77">
        <v>33.92</v>
      </c>
      <c r="Q27" s="77">
        <v>21.95</v>
      </c>
      <c r="R27" s="80">
        <v>1</v>
      </c>
      <c r="S27" s="80">
        <v>0</v>
      </c>
      <c r="T27" s="78">
        <f>SUMPRODUCT(LTA!F27:AJ27,LTA!F$101:AJ$101,LTA!F$104:AJ$104)</f>
        <v>27</v>
      </c>
      <c r="U27" s="78">
        <f>SUMPRODUCT(LTA!F27:AJ27,LTA!F$102:AJ$102,LTA!F$104:AJ$104)</f>
        <v>113.53999999999999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-80</v>
      </c>
      <c r="AA27" s="117">
        <f>STOA!I27</f>
        <v>0.5</v>
      </c>
      <c r="AB27" s="117">
        <f>-STOA!O27</f>
        <v>-140</v>
      </c>
      <c r="AC27">
        <f t="shared" si="0"/>
        <v>9.6921958464256797</v>
      </c>
      <c r="AD27">
        <f t="shared" si="1"/>
        <v>629.65172646275107</v>
      </c>
      <c r="AE27">
        <f>'IDT-1'!C27</f>
        <v>0</v>
      </c>
      <c r="AF27" s="26"/>
      <c r="AG27">
        <f t="shared" si="2"/>
        <v>629.65172646275107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-10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6.2990999999999993</v>
      </c>
      <c r="E28">
        <f>GT_NG!Q28</f>
        <v>18.271405835543767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1.0000000000000002E-2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674.20094439961395</v>
      </c>
      <c r="P28" s="77">
        <v>33.92</v>
      </c>
      <c r="Q28" s="77">
        <v>21.95</v>
      </c>
      <c r="R28" s="80">
        <v>5.07</v>
      </c>
      <c r="S28" s="80">
        <v>0</v>
      </c>
      <c r="T28" s="78">
        <f>SUMPRODUCT(LTA!F28:AJ28,LTA!F$101:AJ$101,LTA!F$104:AJ$104)</f>
        <v>15.34</v>
      </c>
      <c r="U28" s="78">
        <f>SUMPRODUCT(LTA!F28:AJ28,LTA!F$102:AJ$102,LTA!F$104:AJ$104)</f>
        <v>107.74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-65</v>
      </c>
      <c r="AA28" s="117">
        <f>STOA!I28</f>
        <v>0.5</v>
      </c>
      <c r="AB28" s="117">
        <f>-STOA!O28</f>
        <v>-140</v>
      </c>
      <c r="AC28">
        <f t="shared" si="0"/>
        <v>9.6818501793413834</v>
      </c>
      <c r="AD28">
        <f t="shared" si="1"/>
        <v>658.61960005581648</v>
      </c>
      <c r="AE28">
        <f>'IDT-1'!C28</f>
        <v>0</v>
      </c>
      <c r="AF28" s="26"/>
      <c r="AG28">
        <f t="shared" si="2"/>
        <v>658.61960005581648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-10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6.2990999999999993</v>
      </c>
      <c r="E29">
        <f>GT_NG!Q29</f>
        <v>18.271405835543767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1.0000000000000002E-2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647.24957899908884</v>
      </c>
      <c r="P29" s="77">
        <v>33.92</v>
      </c>
      <c r="Q29" s="77">
        <v>21.95</v>
      </c>
      <c r="R29" s="80">
        <v>6.48</v>
      </c>
      <c r="S29" s="80">
        <v>0</v>
      </c>
      <c r="T29" s="78">
        <f>SUMPRODUCT(LTA!F29:AJ29,LTA!F$101:AJ$101,LTA!F$104:AJ$104)</f>
        <v>16.14</v>
      </c>
      <c r="U29" s="78">
        <f>SUMPRODUCT(LTA!F29:AJ29,LTA!F$102:AJ$102,LTA!F$104:AJ$104)</f>
        <v>107.78999999999999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-50</v>
      </c>
      <c r="AA29" s="117">
        <f>STOA!I29</f>
        <v>0.5</v>
      </c>
      <c r="AB29" s="117">
        <f>-STOA!O29</f>
        <v>-140</v>
      </c>
      <c r="AC29">
        <f t="shared" si="0"/>
        <v>9.2426129757618778</v>
      </c>
      <c r="AD29">
        <f t="shared" si="1"/>
        <v>659.36747185887077</v>
      </c>
      <c r="AE29">
        <f>'IDT-1'!C29</f>
        <v>0</v>
      </c>
      <c r="AF29" s="26"/>
      <c r="AG29">
        <f t="shared" si="2"/>
        <v>659.36747185887077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6.2990999999999993</v>
      </c>
      <c r="E30">
        <f>GT_NG!Q30</f>
        <v>18.271405835543767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1.0000000000000002E-2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690.86440033698068</v>
      </c>
      <c r="P30" s="77">
        <v>33.92</v>
      </c>
      <c r="Q30" s="77">
        <v>21.95</v>
      </c>
      <c r="R30" s="80">
        <v>13</v>
      </c>
      <c r="S30" s="80">
        <v>0</v>
      </c>
      <c r="T30" s="78">
        <f>SUMPRODUCT(LTA!F30:AJ30,LTA!F$101:AJ$101,LTA!F$104:AJ$104)</f>
        <v>19.05</v>
      </c>
      <c r="U30" s="78">
        <f>SUMPRODUCT(LTA!F30:AJ30,LTA!F$102:AJ$102,LTA!F$104:AJ$104)</f>
        <v>107.77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-65</v>
      </c>
      <c r="AA30" s="117">
        <f>STOA!I30</f>
        <v>0.5</v>
      </c>
      <c r="AB30" s="117">
        <f>-STOA!O30</f>
        <v>-140</v>
      </c>
      <c r="AC30">
        <f t="shared" si="0"/>
        <v>9.8424033163682552</v>
      </c>
      <c r="AD30">
        <f t="shared" si="1"/>
        <v>696.79250285615615</v>
      </c>
      <c r="AE30">
        <f>'IDT-1'!C30</f>
        <v>0</v>
      </c>
      <c r="AF30" s="26"/>
      <c r="AG30">
        <f t="shared" si="2"/>
        <v>696.79250285615615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6.2990999999999993</v>
      </c>
      <c r="E31">
        <f>GT_NG!Q31</f>
        <v>13.825292242295431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1.0000000000000002E-2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662.77158391069929</v>
      </c>
      <c r="P31" s="77">
        <v>33.92</v>
      </c>
      <c r="Q31" s="77">
        <v>21.95</v>
      </c>
      <c r="R31" s="80">
        <v>23.84</v>
      </c>
      <c r="S31" s="80">
        <v>0</v>
      </c>
      <c r="T31" s="78">
        <f>SUMPRODUCT(LTA!F31:AJ31,LTA!F$101:AJ$101,LTA!F$104:AJ$104)</f>
        <v>24.34</v>
      </c>
      <c r="U31" s="78">
        <f>SUMPRODUCT(LTA!F31:AJ31,LTA!F$102:AJ$102,LTA!F$104:AJ$104)</f>
        <v>107.74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-115</v>
      </c>
      <c r="AA31" s="117">
        <f>STOA!I31</f>
        <v>3.5</v>
      </c>
      <c r="AB31" s="117">
        <f>-STOA!O31</f>
        <v>-90</v>
      </c>
      <c r="AC31">
        <f t="shared" si="0"/>
        <v>9.8573126450293262</v>
      </c>
      <c r="AD31">
        <f t="shared" si="1"/>
        <v>668.33866350796552</v>
      </c>
      <c r="AE31">
        <f>'IDT-1'!C31</f>
        <v>0</v>
      </c>
      <c r="AF31" s="26"/>
      <c r="AG31">
        <f t="shared" si="2"/>
        <v>668.33866350796552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-15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6.2990999999999993</v>
      </c>
      <c r="E32">
        <f>GT_NG!Q32</f>
        <v>13.825292242295431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1.0000000000000002E-2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624.51055150103218</v>
      </c>
      <c r="P32" s="77">
        <v>33.92</v>
      </c>
      <c r="Q32" s="77">
        <v>10.54</v>
      </c>
      <c r="R32" s="80">
        <v>23.75</v>
      </c>
      <c r="S32" s="80">
        <v>0</v>
      </c>
      <c r="T32" s="78">
        <f>SUMPRODUCT(LTA!F32:AJ32,LTA!F$101:AJ$101,LTA!F$104:AJ$104)</f>
        <v>36.480000000000004</v>
      </c>
      <c r="U32" s="78">
        <f>SUMPRODUCT(LTA!F32:AJ32,LTA!F$102:AJ$102,LTA!F$104:AJ$104)</f>
        <v>107.58999999999999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-62</v>
      </c>
      <c r="AA32" s="117">
        <f>STOA!I32</f>
        <v>8</v>
      </c>
      <c r="AB32" s="117">
        <f>-STOA!O32</f>
        <v>-90</v>
      </c>
      <c r="AC32">
        <f t="shared" si="0"/>
        <v>9.2271587139808329</v>
      </c>
      <c r="AD32">
        <f t="shared" si="1"/>
        <v>673.69778502934673</v>
      </c>
      <c r="AE32">
        <f>'IDT-1'!C32</f>
        <v>0</v>
      </c>
      <c r="AF32" s="26"/>
      <c r="AG32">
        <f t="shared" si="2"/>
        <v>673.69778502934673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-30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6.2990999999999993</v>
      </c>
      <c r="E33">
        <f>GT_NG!Q33</f>
        <v>13.825292242295431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1.0000000000000002E-2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572.22077166260328</v>
      </c>
      <c r="P33" s="77">
        <v>33.92</v>
      </c>
      <c r="Q33" s="77">
        <v>10.54</v>
      </c>
      <c r="R33" s="80">
        <v>23.749999999999996</v>
      </c>
      <c r="S33" s="80">
        <v>0</v>
      </c>
      <c r="T33" s="78">
        <f>SUMPRODUCT(LTA!F33:AJ33,LTA!F$101:AJ$101,LTA!F$104:AJ$104)</f>
        <v>48.33</v>
      </c>
      <c r="U33" s="78">
        <f>SUMPRODUCT(LTA!F33:AJ33,LTA!F$102:AJ$102,LTA!F$104:AJ$104)</f>
        <v>78.61999999999999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12.5</v>
      </c>
      <c r="AB33" s="117">
        <f>-STOA!O33</f>
        <v>-90</v>
      </c>
      <c r="AC33">
        <f t="shared" si="0"/>
        <v>8.0611181074155702</v>
      </c>
      <c r="AD33">
        <f t="shared" si="1"/>
        <v>676.9540457974831</v>
      </c>
      <c r="AE33">
        <f>'IDT-1'!C33</f>
        <v>0</v>
      </c>
      <c r="AF33" s="26"/>
      <c r="AG33">
        <f t="shared" si="2"/>
        <v>676.9540457974831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-25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6.2990999999999993</v>
      </c>
      <c r="E34">
        <f>GT_NG!Q34</f>
        <v>13.825292242295431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1.0000000000000002E-2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566.18567692118347</v>
      </c>
      <c r="P34" s="77">
        <v>29.320000000000004</v>
      </c>
      <c r="Q34" s="77">
        <v>10.54</v>
      </c>
      <c r="R34" s="80">
        <v>23.749999999999996</v>
      </c>
      <c r="S34" s="80">
        <v>0</v>
      </c>
      <c r="T34" s="78">
        <f>SUMPRODUCT(LTA!F34:AJ34,LTA!F$101:AJ$101,LTA!F$104:AJ$104)</f>
        <v>60.800000000000004</v>
      </c>
      <c r="U34" s="78">
        <f>SUMPRODUCT(LTA!F34:AJ34,LTA!F$102:AJ$102,LTA!F$104:AJ$104)</f>
        <v>54.53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21.5</v>
      </c>
      <c r="AB34" s="117">
        <f>-STOA!O34</f>
        <v>-90</v>
      </c>
      <c r="AC34">
        <f t="shared" si="0"/>
        <v>7.9000826360801</v>
      </c>
      <c r="AD34">
        <f t="shared" si="1"/>
        <v>668.85998652739875</v>
      </c>
      <c r="AE34">
        <f>'IDT-1'!C34</f>
        <v>0</v>
      </c>
      <c r="AF34" s="26"/>
      <c r="AG34">
        <f t="shared" si="2"/>
        <v>668.85998652739875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-20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6.2990999999999993</v>
      </c>
      <c r="E35">
        <f>GT_NG!Q35</f>
        <v>13.825292242295431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1.0000000000000002E-2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570.01586514581629</v>
      </c>
      <c r="P35" s="77">
        <v>16.319999999999997</v>
      </c>
      <c r="Q35" s="77">
        <v>10.54</v>
      </c>
      <c r="R35" s="80">
        <v>23.749999999999996</v>
      </c>
      <c r="S35" s="80">
        <v>0</v>
      </c>
      <c r="T35" s="78">
        <f>SUMPRODUCT(LTA!F35:AJ35,LTA!F$101:AJ$101,LTA!F$104:AJ$104)</f>
        <v>78.47</v>
      </c>
      <c r="U35" s="78">
        <f>SUMPRODUCT(LTA!F35:AJ35,LTA!F$102:AJ$102,LTA!F$104:AJ$104)</f>
        <v>53.83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26.330000000000002</v>
      </c>
      <c r="AB35" s="117">
        <f>-STOA!O35</f>
        <v>-90</v>
      </c>
      <c r="AC35">
        <f t="shared" si="0"/>
        <v>8.0644970575900423</v>
      </c>
      <c r="AD35">
        <f t="shared" si="1"/>
        <v>675.3257603305218</v>
      </c>
      <c r="AE35">
        <f>'IDT-1'!C35</f>
        <v>0</v>
      </c>
      <c r="AF35" s="26"/>
      <c r="AG35">
        <f t="shared" si="2"/>
        <v>675.3257603305218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-26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6.2990999999999993</v>
      </c>
      <c r="E36">
        <f>GT_NG!Q36</f>
        <v>13.825292242295431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1.0000000000000002E-2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551.66623765621364</v>
      </c>
      <c r="P36" s="77">
        <v>16.319999999999997</v>
      </c>
      <c r="Q36" s="77">
        <v>10.54</v>
      </c>
      <c r="R36" s="80">
        <v>23.749999999999996</v>
      </c>
      <c r="S36" s="80">
        <v>0</v>
      </c>
      <c r="T36" s="78">
        <f>SUMPRODUCT(LTA!F36:AJ36,LTA!F$101:AJ$101,LTA!F$104:AJ$104)</f>
        <v>92.820000000000007</v>
      </c>
      <c r="U36" s="78">
        <f>SUMPRODUCT(LTA!F36:AJ36,LTA!F$102:AJ$102,LTA!F$104:AJ$104)</f>
        <v>53.7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-5</v>
      </c>
      <c r="AA36" s="117">
        <f>STOA!I36</f>
        <v>32.93</v>
      </c>
      <c r="AB36" s="117">
        <f>-STOA!O36</f>
        <v>-90</v>
      </c>
      <c r="AC36">
        <f t="shared" si="0"/>
        <v>8.201651993470076</v>
      </c>
      <c r="AD36">
        <f t="shared" si="1"/>
        <v>664.65897790503914</v>
      </c>
      <c r="AE36">
        <f>'IDT-1'!C36</f>
        <v>0</v>
      </c>
      <c r="AF36" s="26"/>
      <c r="AG36">
        <f t="shared" si="2"/>
        <v>664.65897790503914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-34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6.2990999999999993</v>
      </c>
      <c r="E37">
        <f>GT_NG!Q37</f>
        <v>13.825292242295431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1.0000000000000002E-2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546.86150736472882</v>
      </c>
      <c r="P37" s="77">
        <v>16.319999999999997</v>
      </c>
      <c r="Q37" s="77">
        <v>10.54</v>
      </c>
      <c r="R37" s="80">
        <v>23.749999999999996</v>
      </c>
      <c r="S37" s="80">
        <v>0</v>
      </c>
      <c r="T37" s="78">
        <f>SUMPRODUCT(LTA!F37:AJ37,LTA!F$101:AJ$101,LTA!F$104:AJ$104)</f>
        <v>106.56</v>
      </c>
      <c r="U37" s="78">
        <f>SUMPRODUCT(LTA!F37:AJ37,LTA!F$102:AJ$102,LTA!F$104:AJ$104)</f>
        <v>53.800000000000004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-20</v>
      </c>
      <c r="AA37" s="117">
        <f>STOA!I37</f>
        <v>39.53</v>
      </c>
      <c r="AB37" s="117">
        <f>-STOA!O37</f>
        <v>-90</v>
      </c>
      <c r="AC37">
        <f t="shared" si="0"/>
        <v>8.5079267898267208</v>
      </c>
      <c r="AD37">
        <f t="shared" si="1"/>
        <v>660.9879728171976</v>
      </c>
      <c r="AE37">
        <f>'IDT-1'!C37</f>
        <v>0</v>
      </c>
      <c r="AF37" s="26"/>
      <c r="AG37">
        <f t="shared" si="2"/>
        <v>660.9879728171976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-38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6.2990999999999993</v>
      </c>
      <c r="E38">
        <f>GT_NG!Q38</f>
        <v>8.004505773021684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1.0000000000000002E-2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523.69783957968968</v>
      </c>
      <c r="P38" s="77">
        <v>16.319999999999997</v>
      </c>
      <c r="Q38" s="77">
        <v>10.54</v>
      </c>
      <c r="R38" s="80">
        <v>23.749999999999996</v>
      </c>
      <c r="S38" s="80">
        <v>0</v>
      </c>
      <c r="T38" s="78">
        <f>SUMPRODUCT(LTA!F38:AJ38,LTA!F$101:AJ$101,LTA!F$104:AJ$104)</f>
        <v>119.89999999999999</v>
      </c>
      <c r="U38" s="78">
        <f>SUMPRODUCT(LTA!F38:AJ38,LTA!F$102:AJ$102,LTA!F$104:AJ$104)</f>
        <v>53.71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-23</v>
      </c>
      <c r="AA38" s="117">
        <f>STOA!I38</f>
        <v>44.93</v>
      </c>
      <c r="AB38" s="117">
        <f>-STOA!O38</f>
        <v>-90</v>
      </c>
      <c r="AC38">
        <f t="shared" si="0"/>
        <v>8.3104460621224217</v>
      </c>
      <c r="AD38">
        <f t="shared" si="1"/>
        <v>662.8509992905889</v>
      </c>
      <c r="AE38">
        <f>'IDT-1'!C38</f>
        <v>0</v>
      </c>
      <c r="AF38" s="26"/>
      <c r="AG38">
        <f t="shared" si="2"/>
        <v>662.8509992905889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-23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6.2990999999999993</v>
      </c>
      <c r="E39">
        <f>GT_NG!Q39</f>
        <v>8.004505773021684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1.0000000000000002E-2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518.01344814679999</v>
      </c>
      <c r="P39" s="77">
        <v>18.109999999999996</v>
      </c>
      <c r="Q39" s="77">
        <v>10.58</v>
      </c>
      <c r="R39" s="80">
        <v>23.749999999999996</v>
      </c>
      <c r="S39" s="80">
        <v>0</v>
      </c>
      <c r="T39" s="78">
        <f>SUMPRODUCT(LTA!F39:AJ39,LTA!F$101:AJ$101,LTA!F$104:AJ$104)</f>
        <v>129.60999999999999</v>
      </c>
      <c r="U39" s="78">
        <f>SUMPRODUCT(LTA!F39:AJ39,LTA!F$102:AJ$102,LTA!F$104:AJ$104)</f>
        <v>52.93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-23</v>
      </c>
      <c r="AA39" s="117">
        <f>STOA!I39</f>
        <v>50.93</v>
      </c>
      <c r="AB39" s="117">
        <f>-STOA!O39</f>
        <v>-90</v>
      </c>
      <c r="AC39">
        <f t="shared" si="0"/>
        <v>8.2037144845025018</v>
      </c>
      <c r="AD39">
        <f t="shared" si="1"/>
        <v>697.03333943531914</v>
      </c>
      <c r="AE39">
        <f>'IDT-1'!C39</f>
        <v>0</v>
      </c>
      <c r="AF39" s="26"/>
      <c r="AG39">
        <f t="shared" si="2"/>
        <v>697.03333943531914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6.2990999999999993</v>
      </c>
      <c r="E40">
        <f>GT_NG!Q40</f>
        <v>8.004505773021684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1.0000000000000002E-2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508.7957143942881</v>
      </c>
      <c r="P40" s="77">
        <v>16.32</v>
      </c>
      <c r="Q40" s="77">
        <v>10.54</v>
      </c>
      <c r="R40" s="80">
        <v>23.749999999999996</v>
      </c>
      <c r="S40" s="80">
        <v>0</v>
      </c>
      <c r="T40" s="78">
        <f>SUMPRODUCT(LTA!F40:AJ40,LTA!F$101:AJ$101,LTA!F$104:AJ$104)</f>
        <v>142.01000000000002</v>
      </c>
      <c r="U40" s="78">
        <f>SUMPRODUCT(LTA!F40:AJ40,LTA!F$102:AJ$102,LTA!F$104:AJ$104)</f>
        <v>53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56.03</v>
      </c>
      <c r="AB40" s="117">
        <f>-STOA!O40</f>
        <v>-90</v>
      </c>
      <c r="AC40">
        <f t="shared" si="0"/>
        <v>8.0569134944699048</v>
      </c>
      <c r="AD40">
        <f t="shared" si="1"/>
        <v>726.70240667283986</v>
      </c>
      <c r="AE40">
        <f>'IDT-1'!C40</f>
        <v>0</v>
      </c>
      <c r="AF40" s="26"/>
      <c r="AG40">
        <f t="shared" si="2"/>
        <v>726.70240667283986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6.2990999999999993</v>
      </c>
      <c r="E41">
        <f>GT_NG!Q41</f>
        <v>8.002256063169769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1.0000000000000002E-2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503.64795430978353</v>
      </c>
      <c r="P41" s="77">
        <v>16.32</v>
      </c>
      <c r="Q41" s="77">
        <v>10.54</v>
      </c>
      <c r="R41" s="80">
        <v>23.749999999999996</v>
      </c>
      <c r="S41" s="80">
        <v>0</v>
      </c>
      <c r="T41" s="78">
        <f>SUMPRODUCT(LTA!F41:AJ41,LTA!F$101:AJ$101,LTA!F$104:AJ$104)</f>
        <v>142.13</v>
      </c>
      <c r="U41" s="78">
        <f>SUMPRODUCT(LTA!F41:AJ41,LTA!F$102:AJ$102,LTA!F$104:AJ$104)</f>
        <v>52.94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62.03</v>
      </c>
      <c r="AB41" s="117">
        <f>-STOA!O41</f>
        <v>-90</v>
      </c>
      <c r="AC41">
        <f t="shared" si="0"/>
        <v>8.0649214082795684</v>
      </c>
      <c r="AD41">
        <f t="shared" si="1"/>
        <v>727.60438896467372</v>
      </c>
      <c r="AE41">
        <f>'IDT-1'!C41</f>
        <v>0</v>
      </c>
      <c r="AF41" s="26"/>
      <c r="AG41">
        <f t="shared" si="2"/>
        <v>727.60438896467372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6.2990999999999993</v>
      </c>
      <c r="E42">
        <f>GT_NG!Q42</f>
        <v>8.002256063169769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1.0000000000000002E-2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482.13957202217625</v>
      </c>
      <c r="P42" s="77">
        <v>16.32</v>
      </c>
      <c r="Q42" s="77">
        <v>10.54</v>
      </c>
      <c r="R42" s="80">
        <v>23.749999999999996</v>
      </c>
      <c r="S42" s="80">
        <v>0</v>
      </c>
      <c r="T42" s="78">
        <f>SUMPRODUCT(LTA!F42:AJ42,LTA!F$101:AJ$101,LTA!F$104:AJ$104)</f>
        <v>150.10999999999999</v>
      </c>
      <c r="U42" s="78">
        <f>SUMPRODUCT(LTA!F42:AJ42,LTA!F$102:AJ$102,LTA!F$104:AJ$104)</f>
        <v>53.07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66.53</v>
      </c>
      <c r="AB42" s="117">
        <f>-STOA!O42</f>
        <v>-90</v>
      </c>
      <c r="AC42">
        <f t="shared" si="0"/>
        <v>7.9866156441486247</v>
      </c>
      <c r="AD42">
        <f t="shared" si="1"/>
        <v>718.78431244119747</v>
      </c>
      <c r="AE42">
        <f>'IDT-1'!C42</f>
        <v>0</v>
      </c>
      <c r="AF42" s="26"/>
      <c r="AG42">
        <f t="shared" si="2"/>
        <v>718.78431244119747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6.2990999999999993</v>
      </c>
      <c r="E43">
        <f>GT_NG!Q43</f>
        <v>8.002256063169769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1.0000000000000002E-2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477.17967963917988</v>
      </c>
      <c r="P43" s="77">
        <v>16.32</v>
      </c>
      <c r="Q43" s="77">
        <v>10.54</v>
      </c>
      <c r="R43" s="80">
        <v>23.749999999999996</v>
      </c>
      <c r="S43" s="80">
        <v>0</v>
      </c>
      <c r="T43" s="78">
        <f>SUMPRODUCT(LTA!F43:AJ43,LTA!F$101:AJ$101,LTA!F$104:AJ$104)</f>
        <v>151.12</v>
      </c>
      <c r="U43" s="78">
        <f>SUMPRODUCT(LTA!F43:AJ43,LTA!F$102:AJ$102,LTA!F$104:AJ$104)</f>
        <v>53.08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70.430000000000007</v>
      </c>
      <c r="AB43" s="117">
        <f>-STOA!O43</f>
        <v>-90</v>
      </c>
      <c r="AC43">
        <f t="shared" si="0"/>
        <v>8.1383285911782579</v>
      </c>
      <c r="AD43">
        <f t="shared" si="1"/>
        <v>735.87270711117151</v>
      </c>
      <c r="AE43">
        <f>'IDT-1'!C43</f>
        <v>0</v>
      </c>
      <c r="AF43" s="26"/>
      <c r="AG43">
        <f t="shared" si="2"/>
        <v>735.87270711117151</v>
      </c>
      <c r="AI43" s="75">
        <f>PXIL!I43</f>
        <v>0</v>
      </c>
      <c r="AJ43" s="75">
        <f>PXIL!O43</f>
        <v>0</v>
      </c>
      <c r="AK43" s="75">
        <f>RTM_IEX!I43</f>
        <v>17.28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6.2990999999999993</v>
      </c>
      <c r="E44">
        <f>GT_NG!Q44</f>
        <v>20.059999999999999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1.0000000000000002E-2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477.17068704991181</v>
      </c>
      <c r="P44" s="77">
        <v>16.32</v>
      </c>
      <c r="Q44" s="77">
        <v>10.54</v>
      </c>
      <c r="R44" s="80">
        <v>23.749999999999996</v>
      </c>
      <c r="S44" s="80">
        <v>0</v>
      </c>
      <c r="T44" s="78">
        <f>SUMPRODUCT(LTA!F44:AJ44,LTA!F$101:AJ$101,LTA!F$104:AJ$104)</f>
        <v>154.38000000000002</v>
      </c>
      <c r="U44" s="78">
        <f>SUMPRODUCT(LTA!F44:AJ44,LTA!F$102:AJ$102,LTA!F$104:AJ$104)</f>
        <v>53.050000000000004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74.03</v>
      </c>
      <c r="AB44" s="117">
        <f>-STOA!O44</f>
        <v>-90</v>
      </c>
      <c r="AC44">
        <f t="shared" si="0"/>
        <v>8.3044616030368008</v>
      </c>
      <c r="AD44">
        <f t="shared" si="1"/>
        <v>754.58532544687489</v>
      </c>
      <c r="AE44">
        <f>'IDT-1'!C44</f>
        <v>0</v>
      </c>
      <c r="AF44" s="26"/>
      <c r="AG44">
        <f t="shared" si="2"/>
        <v>754.58532544687489</v>
      </c>
      <c r="AI44" s="75">
        <f>PXIL!I44</f>
        <v>0</v>
      </c>
      <c r="AJ44" s="75">
        <f>PXIL!O44</f>
        <v>0</v>
      </c>
      <c r="AK44" s="75">
        <f>RTM_IEX!I44</f>
        <v>17.28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6.2990999999999993</v>
      </c>
      <c r="E45">
        <f>GT_NG!Q45</f>
        <v>19.97812244897959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1.0000000000000002E-2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476.54725993137265</v>
      </c>
      <c r="P45" s="77">
        <v>16.32</v>
      </c>
      <c r="Q45" s="77">
        <v>10.54</v>
      </c>
      <c r="R45" s="80">
        <v>23.749999999999996</v>
      </c>
      <c r="S45" s="80">
        <v>0</v>
      </c>
      <c r="T45" s="78">
        <f>SUMPRODUCT(LTA!F45:AJ45,LTA!F$101:AJ$101,LTA!F$104:AJ$104)</f>
        <v>155.22999999999999</v>
      </c>
      <c r="U45" s="78">
        <f>SUMPRODUCT(LTA!F45:AJ45,LTA!F$102:AJ$102,LTA!F$104:AJ$104)</f>
        <v>53.010000000000005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77.03</v>
      </c>
      <c r="AB45" s="117">
        <f>-STOA!O45</f>
        <v>-90</v>
      </c>
      <c r="AC45">
        <f t="shared" si="0"/>
        <v>8.3908309219446799</v>
      </c>
      <c r="AD45">
        <f t="shared" si="1"/>
        <v>764.31365145840755</v>
      </c>
      <c r="AE45">
        <f>'IDT-1'!C45</f>
        <v>0</v>
      </c>
      <c r="AF45" s="26"/>
      <c r="AG45">
        <f t="shared" si="2"/>
        <v>764.31365145840755</v>
      </c>
      <c r="AI45" s="75">
        <f>PXIL!I45</f>
        <v>0</v>
      </c>
      <c r="AJ45" s="75">
        <f>PXIL!O45</f>
        <v>0</v>
      </c>
      <c r="AK45" s="75">
        <f>RTM_IEX!I45</f>
        <v>23.99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6.2990999999999993</v>
      </c>
      <c r="E46">
        <f>GT_NG!Q46</f>
        <v>19.97812244897959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1.0000000000000002E-2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476.67914716465793</v>
      </c>
      <c r="P46" s="77">
        <v>16.32</v>
      </c>
      <c r="Q46" s="77">
        <v>10.54</v>
      </c>
      <c r="R46" s="80">
        <v>23.749999999999996</v>
      </c>
      <c r="S46" s="80">
        <v>0</v>
      </c>
      <c r="T46" s="78">
        <f>SUMPRODUCT(LTA!F46:AJ46,LTA!F$101:AJ$101,LTA!F$104:AJ$104)</f>
        <v>156.13999999999999</v>
      </c>
      <c r="U46" s="78">
        <f>SUMPRODUCT(LTA!F46:AJ46,LTA!F$102:AJ$102,LTA!F$104:AJ$104)</f>
        <v>53.07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78.53</v>
      </c>
      <c r="AB46" s="117">
        <f>-STOA!O46</f>
        <v>-90</v>
      </c>
      <c r="AC46">
        <f t="shared" si="0"/>
        <v>8.329335529597591</v>
      </c>
      <c r="AD46">
        <f t="shared" si="1"/>
        <v>757.3870340840399</v>
      </c>
      <c r="AE46">
        <f>'IDT-1'!C46</f>
        <v>0</v>
      </c>
      <c r="AF46" s="26"/>
      <c r="AG46">
        <f t="shared" si="2"/>
        <v>757.3870340840399</v>
      </c>
      <c r="AI46" s="75">
        <f>PXIL!I46</f>
        <v>0</v>
      </c>
      <c r="AJ46" s="75">
        <f>PXIL!O46</f>
        <v>0</v>
      </c>
      <c r="AK46" s="75">
        <f>RTM_IEX!I46</f>
        <v>14.4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6.2990999999999993</v>
      </c>
      <c r="E47">
        <f>GT_NG!Q47</f>
        <v>13.471596180081857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1.0000000000000002E-2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491.15721154271927</v>
      </c>
      <c r="P47" s="77">
        <v>16.32</v>
      </c>
      <c r="Q47" s="77">
        <v>10.54</v>
      </c>
      <c r="R47" s="80">
        <v>23.749999999999996</v>
      </c>
      <c r="S47" s="80">
        <v>0</v>
      </c>
      <c r="T47" s="78">
        <f>SUMPRODUCT(LTA!F47:AJ47,LTA!F$101:AJ$101,LTA!F$104:AJ$104)</f>
        <v>162.38</v>
      </c>
      <c r="U47" s="78">
        <f>SUMPRODUCT(LTA!F47:AJ47,LTA!F$102:AJ$102,LTA!F$104:AJ$104)</f>
        <v>53.04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79.13</v>
      </c>
      <c r="AB47" s="117">
        <f>-STOA!O47</f>
        <v>-90</v>
      </c>
      <c r="AC47">
        <f t="shared" si="0"/>
        <v>8.5860450649582294</v>
      </c>
      <c r="AD47">
        <f t="shared" si="1"/>
        <v>786.30186265784278</v>
      </c>
      <c r="AE47">
        <f>'IDT-1'!C47</f>
        <v>0</v>
      </c>
      <c r="AF47" s="26"/>
      <c r="AG47">
        <f t="shared" si="2"/>
        <v>786.30186265784278</v>
      </c>
      <c r="AI47" s="75">
        <f>PXIL!I47</f>
        <v>0</v>
      </c>
      <c r="AJ47" s="75">
        <f>PXIL!O47</f>
        <v>0</v>
      </c>
      <c r="AK47" s="75">
        <f>RTM_IEX!I47</f>
        <v>28.79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6.2990999999999993</v>
      </c>
      <c r="E48">
        <f>GT_NG!Q48</f>
        <v>13.471596180081857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1.0000000000000002E-2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491.15721154271927</v>
      </c>
      <c r="P48" s="77">
        <v>16.32</v>
      </c>
      <c r="Q48" s="77">
        <v>10.54</v>
      </c>
      <c r="R48" s="80">
        <v>23.749999999999996</v>
      </c>
      <c r="S48" s="80">
        <v>0</v>
      </c>
      <c r="T48" s="78">
        <f>SUMPRODUCT(LTA!F48:AJ48,LTA!F$101:AJ$101,LTA!F$104:AJ$104)</f>
        <v>162.33000000000001</v>
      </c>
      <c r="U48" s="78">
        <f>SUMPRODUCT(LTA!F48:AJ48,LTA!F$102:AJ$102,LTA!F$104:AJ$104)</f>
        <v>53.06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79.430000000000007</v>
      </c>
      <c r="AB48" s="117">
        <f>-STOA!O48</f>
        <v>-90</v>
      </c>
      <c r="AC48">
        <f t="shared" si="0"/>
        <v>8.5885090649582292</v>
      </c>
      <c r="AD48">
        <f t="shared" si="1"/>
        <v>786.57939865784294</v>
      </c>
      <c r="AE48">
        <f>'IDT-1'!C48</f>
        <v>0</v>
      </c>
      <c r="AF48" s="26"/>
      <c r="AG48">
        <f t="shared" si="2"/>
        <v>786.57939865784294</v>
      </c>
      <c r="AI48" s="75">
        <f>PXIL!I48</f>
        <v>0</v>
      </c>
      <c r="AJ48" s="75">
        <f>PXIL!O48</f>
        <v>0</v>
      </c>
      <c r="AK48" s="75">
        <f>RTM_IEX!I48</f>
        <v>28.8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6.2990999999999993</v>
      </c>
      <c r="E49">
        <f>GT_NG!Q49</f>
        <v>13.471596180081857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1.0000000000000002E-2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516.39284697307551</v>
      </c>
      <c r="P49" s="77">
        <v>16.32</v>
      </c>
      <c r="Q49" s="77">
        <v>10.54</v>
      </c>
      <c r="R49" s="80">
        <v>23.749999999999996</v>
      </c>
      <c r="S49" s="80">
        <v>0</v>
      </c>
      <c r="T49" s="78">
        <f>SUMPRODUCT(LTA!F49:AJ49,LTA!F$101:AJ$101,LTA!F$104:AJ$104)</f>
        <v>162.17000000000002</v>
      </c>
      <c r="U49" s="78">
        <f>SUMPRODUCT(LTA!F49:AJ49,LTA!F$102:AJ$102,LTA!F$104:AJ$104)</f>
        <v>52.94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80.930000000000007</v>
      </c>
      <c r="AB49" s="117">
        <f>-STOA!O49</f>
        <v>-90</v>
      </c>
      <c r="AC49">
        <f t="shared" si="0"/>
        <v>8.7368386567453662</v>
      </c>
      <c r="AD49">
        <f t="shared" si="1"/>
        <v>803.2867044964122</v>
      </c>
      <c r="AE49">
        <f>'IDT-1'!C49</f>
        <v>0</v>
      </c>
      <c r="AF49" s="26"/>
      <c r="AG49">
        <f t="shared" si="2"/>
        <v>803.2867044964122</v>
      </c>
      <c r="AI49" s="75">
        <f>PXIL!I49</f>
        <v>0</v>
      </c>
      <c r="AJ49" s="75">
        <f>PXIL!O49</f>
        <v>0</v>
      </c>
      <c r="AK49" s="75">
        <f>RTM_IEX!I49</f>
        <v>19.2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6.2990999999999993</v>
      </c>
      <c r="E50">
        <f>GT_NG!Q50</f>
        <v>13.471596180081857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1.0000000000000002E-2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516.39284697307551</v>
      </c>
      <c r="P50" s="77">
        <v>16.32</v>
      </c>
      <c r="Q50" s="77">
        <v>10.54</v>
      </c>
      <c r="R50" s="80">
        <v>23.749999999999996</v>
      </c>
      <c r="S50" s="80">
        <v>0</v>
      </c>
      <c r="T50" s="78">
        <f>SUMPRODUCT(LTA!F50:AJ50,LTA!F$101:AJ$101,LTA!F$104:AJ$104)</f>
        <v>162.09</v>
      </c>
      <c r="U50" s="78">
        <f>SUMPRODUCT(LTA!F50:AJ50,LTA!F$102:AJ$102,LTA!F$104:AJ$104)</f>
        <v>52.980000000000004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80.930000000000007</v>
      </c>
      <c r="AB50" s="117">
        <f>-STOA!O50</f>
        <v>-90</v>
      </c>
      <c r="AC50">
        <f t="shared" si="0"/>
        <v>8.736486656745365</v>
      </c>
      <c r="AD50">
        <f t="shared" si="1"/>
        <v>803.24705649641203</v>
      </c>
      <c r="AE50">
        <f>'IDT-1'!C50</f>
        <v>0</v>
      </c>
      <c r="AF50" s="26"/>
      <c r="AG50">
        <f t="shared" si="2"/>
        <v>803.24705649641203</v>
      </c>
      <c r="AI50" s="75">
        <f>PXIL!I50</f>
        <v>0</v>
      </c>
      <c r="AJ50" s="75">
        <f>PXIL!O50</f>
        <v>0</v>
      </c>
      <c r="AK50" s="75">
        <f>RTM_IEX!I50</f>
        <v>19.2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6.2990999999999993</v>
      </c>
      <c r="E51">
        <f>GT_NG!Q51</f>
        <v>12.960034602076126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1.0000000000000002E-2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505.47686138146344</v>
      </c>
      <c r="P51" s="77">
        <v>16.32</v>
      </c>
      <c r="Q51" s="77">
        <v>10.54</v>
      </c>
      <c r="R51" s="80">
        <v>23.749999999999996</v>
      </c>
      <c r="S51" s="80">
        <v>0</v>
      </c>
      <c r="T51" s="78">
        <f>SUMPRODUCT(LTA!F51:AJ51,LTA!F$101:AJ$101,LTA!F$104:AJ$104)</f>
        <v>162.49</v>
      </c>
      <c r="U51" s="78">
        <f>SUMPRODUCT(LTA!F51:AJ51,LTA!F$102:AJ$102,LTA!F$104:AJ$104)</f>
        <v>53.04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80.930000000000007</v>
      </c>
      <c r="AB51" s="117">
        <f>-STOA!O51</f>
        <v>-90</v>
      </c>
      <c r="AC51">
        <f t="shared" si="0"/>
        <v>8.8089322416527285</v>
      </c>
      <c r="AD51">
        <f t="shared" si="1"/>
        <v>811.40706374188676</v>
      </c>
      <c r="AE51">
        <f>'IDT-1'!C51</f>
        <v>0</v>
      </c>
      <c r="AF51" s="26"/>
      <c r="AG51">
        <f t="shared" si="2"/>
        <v>811.40706374188676</v>
      </c>
      <c r="AI51" s="75">
        <f>PXIL!I51</f>
        <v>0</v>
      </c>
      <c r="AJ51" s="75">
        <f>PXIL!O51</f>
        <v>0</v>
      </c>
      <c r="AK51" s="75">
        <f>RTM_IEX!I51</f>
        <v>38.4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6.2990999999999993</v>
      </c>
      <c r="E52">
        <f>GT_NG!Q52</f>
        <v>12.960034602076126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1.0000000000000002E-2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502.67552903926514</v>
      </c>
      <c r="P52" s="77">
        <v>16.32</v>
      </c>
      <c r="Q52" s="77">
        <v>10.54</v>
      </c>
      <c r="R52" s="80">
        <v>23.749999999999996</v>
      </c>
      <c r="S52" s="80">
        <v>0</v>
      </c>
      <c r="T52" s="78">
        <f>SUMPRODUCT(LTA!F52:AJ52,LTA!F$101:AJ$101,LTA!F$104:AJ$104)</f>
        <v>162.09999999999997</v>
      </c>
      <c r="U52" s="78">
        <f>SUMPRODUCT(LTA!F52:AJ52,LTA!F$102:AJ$102,LTA!F$104:AJ$104)</f>
        <v>52.92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-13</v>
      </c>
      <c r="AA52" s="117">
        <f>STOA!I52</f>
        <v>80.930000000000007</v>
      </c>
      <c r="AB52" s="117">
        <f>-STOA!O52</f>
        <v>-90</v>
      </c>
      <c r="AC52">
        <f t="shared" si="0"/>
        <v>8.9796881748299207</v>
      </c>
      <c r="AD52">
        <f t="shared" si="1"/>
        <v>804.52497546651136</v>
      </c>
      <c r="AE52">
        <f>'IDT-1'!C52</f>
        <v>0</v>
      </c>
      <c r="AF52" s="26"/>
      <c r="AG52">
        <f t="shared" si="2"/>
        <v>804.52497546651136</v>
      </c>
      <c r="AI52" s="75">
        <f>PXIL!I52</f>
        <v>0</v>
      </c>
      <c r="AJ52" s="75">
        <f>PXIL!O52</f>
        <v>0</v>
      </c>
      <c r="AK52" s="75">
        <f>RTM_IEX!I52</f>
        <v>48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6.2990999999999993</v>
      </c>
      <c r="E53">
        <f>GT_NG!Q53</f>
        <v>12.940080738177622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1.0000000000000002E-2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500.19649860548338</v>
      </c>
      <c r="P53" s="77">
        <v>16.32</v>
      </c>
      <c r="Q53" s="77">
        <v>10.54</v>
      </c>
      <c r="R53" s="80">
        <v>23.749999999999996</v>
      </c>
      <c r="S53" s="80">
        <v>0</v>
      </c>
      <c r="T53" s="78">
        <f>SUMPRODUCT(LTA!F53:AJ53,LTA!F$101:AJ$101,LTA!F$104:AJ$104)</f>
        <v>162.16999999999999</v>
      </c>
      <c r="U53" s="78">
        <f>SUMPRODUCT(LTA!F53:AJ53,LTA!F$102:AJ$102,LTA!F$104:AJ$104)</f>
        <v>53.050000000000004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-13</v>
      </c>
      <c r="AA53" s="117">
        <f>STOA!I53</f>
        <v>80.930000000000007</v>
      </c>
      <c r="AB53" s="117">
        <f>-STOA!O53</f>
        <v>-90</v>
      </c>
      <c r="AC53">
        <f t="shared" si="0"/>
        <v>8.9171291130103345</v>
      </c>
      <c r="AD53">
        <f t="shared" si="1"/>
        <v>797.47855023065063</v>
      </c>
      <c r="AE53">
        <f>'IDT-1'!C53</f>
        <v>0</v>
      </c>
      <c r="AF53" s="26"/>
      <c r="AG53">
        <f t="shared" si="2"/>
        <v>797.47855023065063</v>
      </c>
      <c r="AI53" s="75">
        <f>PXIL!I53</f>
        <v>0</v>
      </c>
      <c r="AJ53" s="75">
        <f>PXIL!O53</f>
        <v>0</v>
      </c>
      <c r="AK53" s="75">
        <f>RTM_IEX!I53</f>
        <v>43.19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6.2990999999999993</v>
      </c>
      <c r="E54">
        <f>GT_NG!Q54</f>
        <v>12.940080738177622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1.0000000000000002E-2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499.34173224587244</v>
      </c>
      <c r="P54" s="77">
        <v>16.32</v>
      </c>
      <c r="Q54" s="77">
        <v>10.54</v>
      </c>
      <c r="R54" s="80">
        <v>23.749999999999996</v>
      </c>
      <c r="S54" s="80">
        <v>0</v>
      </c>
      <c r="T54" s="78">
        <f>SUMPRODUCT(LTA!F54:AJ54,LTA!F$101:AJ$101,LTA!F$104:AJ$104)</f>
        <v>162.29999999999998</v>
      </c>
      <c r="U54" s="78">
        <f>SUMPRODUCT(LTA!F54:AJ54,LTA!F$102:AJ$102,LTA!F$104:AJ$104)</f>
        <v>52.94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-28</v>
      </c>
      <c r="AA54" s="117">
        <f>STOA!I54</f>
        <v>80.930000000000007</v>
      </c>
      <c r="AB54" s="117">
        <f>-STOA!O54</f>
        <v>-90</v>
      </c>
      <c r="AC54">
        <f t="shared" si="0"/>
        <v>9.1274350818786889</v>
      </c>
      <c r="AD54">
        <f t="shared" si="1"/>
        <v>791.0334779021714</v>
      </c>
      <c r="AE54">
        <f>'IDT-1'!C54</f>
        <v>0</v>
      </c>
      <c r="AF54" s="26"/>
      <c r="AG54">
        <f t="shared" si="2"/>
        <v>791.0334779021714</v>
      </c>
      <c r="AI54" s="75">
        <f>PXIL!I54</f>
        <v>0</v>
      </c>
      <c r="AJ54" s="75">
        <f>PXIL!O54</f>
        <v>0</v>
      </c>
      <c r="AK54" s="75">
        <f>RTM_IEX!I54</f>
        <v>52.79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6.2990999999999993</v>
      </c>
      <c r="E55">
        <f>GT_NG!Q55</f>
        <v>12.940080738177622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1.0000000000000002E-2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510.89527083792865</v>
      </c>
      <c r="P55" s="77">
        <v>33.919999999999995</v>
      </c>
      <c r="Q55" s="77">
        <v>10.54</v>
      </c>
      <c r="R55" s="80">
        <v>23.749999999999996</v>
      </c>
      <c r="S55" s="80">
        <v>0</v>
      </c>
      <c r="T55" s="78">
        <f>SUMPRODUCT(LTA!F55:AJ55,LTA!F$101:AJ$101,LTA!F$104:AJ$104)</f>
        <v>162.97</v>
      </c>
      <c r="U55" s="78">
        <f>SUMPRODUCT(LTA!F55:AJ55,LTA!F$102:AJ$102,LTA!F$104:AJ$104)</f>
        <v>72.19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-33</v>
      </c>
      <c r="AA55" s="117">
        <f>STOA!I55</f>
        <v>80.930000000000007</v>
      </c>
      <c r="AB55" s="117">
        <f>-STOA!O55</f>
        <v>-90</v>
      </c>
      <c r="AC55">
        <f t="shared" si="0"/>
        <v>9.2236008590997596</v>
      </c>
      <c r="AD55">
        <f t="shared" si="1"/>
        <v>791.82085071700658</v>
      </c>
      <c r="AE55">
        <f>'IDT-1'!C55</f>
        <v>0</v>
      </c>
      <c r="AF55" s="26"/>
      <c r="AG55">
        <f t="shared" si="2"/>
        <v>791.82085071700658</v>
      </c>
      <c r="AI55" s="75">
        <f>PXIL!I55</f>
        <v>0</v>
      </c>
      <c r="AJ55" s="75">
        <f>PXIL!O55</f>
        <v>0</v>
      </c>
      <c r="AK55" s="75">
        <f>RTM_IEX!I55</f>
        <v>9.6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6.2990999999999993</v>
      </c>
      <c r="E56">
        <f>GT_NG!Q56</f>
        <v>12.940080738177622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1.0000000000000002E-2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509.34993754027846</v>
      </c>
      <c r="P56" s="77">
        <v>33.92</v>
      </c>
      <c r="Q56" s="77">
        <v>10.54</v>
      </c>
      <c r="R56" s="80">
        <v>23.749999999999996</v>
      </c>
      <c r="S56" s="80">
        <v>0</v>
      </c>
      <c r="T56" s="78">
        <f>SUMPRODUCT(LTA!F56:AJ56,LTA!F$101:AJ$101,LTA!F$104:AJ$104)</f>
        <v>163.35</v>
      </c>
      <c r="U56" s="78">
        <f>SUMPRODUCT(LTA!F56:AJ56,LTA!F$102:AJ$102,LTA!F$104:AJ$104)</f>
        <v>72.2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-53</v>
      </c>
      <c r="AA56" s="117">
        <f>STOA!I56</f>
        <v>80.930000000000007</v>
      </c>
      <c r="AB56" s="117">
        <f>-STOA!O56</f>
        <v>-90</v>
      </c>
      <c r="AC56">
        <f t="shared" si="0"/>
        <v>9.4332364765243444</v>
      </c>
      <c r="AD56">
        <f t="shared" si="1"/>
        <v>775.25588180193165</v>
      </c>
      <c r="AE56">
        <f>'IDT-1'!C56</f>
        <v>0</v>
      </c>
      <c r="AF56" s="26"/>
      <c r="AG56">
        <f t="shared" si="2"/>
        <v>775.25588180193165</v>
      </c>
      <c r="AI56" s="75">
        <f>PXIL!I56</f>
        <v>0</v>
      </c>
      <c r="AJ56" s="75">
        <f>PXIL!O56</f>
        <v>0</v>
      </c>
      <c r="AK56" s="75">
        <f>RTM_IEX!I56</f>
        <v>14.4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6.2990999999999993</v>
      </c>
      <c r="E57">
        <f>GT_NG!Q57</f>
        <v>12.940080738177622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1.0000000000000002E-2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504.36115738094605</v>
      </c>
      <c r="P57" s="77">
        <v>33.92</v>
      </c>
      <c r="Q57" s="77">
        <v>10.54</v>
      </c>
      <c r="R57" s="80">
        <v>23.749999999999996</v>
      </c>
      <c r="S57" s="80">
        <v>0</v>
      </c>
      <c r="T57" s="78">
        <f>SUMPRODUCT(LTA!F57:AJ57,LTA!F$101:AJ$101,LTA!F$104:AJ$104)</f>
        <v>163.79</v>
      </c>
      <c r="U57" s="78">
        <f>SUMPRODUCT(LTA!F57:AJ57,LTA!F$102:AJ$102,LTA!F$104:AJ$104)</f>
        <v>72.239999999999995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-58</v>
      </c>
      <c r="AA57" s="117">
        <f>STOA!I57</f>
        <v>80.930000000000007</v>
      </c>
      <c r="AB57" s="117">
        <f>-STOA!O57</f>
        <v>-90</v>
      </c>
      <c r="AC57">
        <f t="shared" si="0"/>
        <v>9.3112298487331948</v>
      </c>
      <c r="AD57">
        <f t="shared" si="1"/>
        <v>751.46910827039039</v>
      </c>
      <c r="AE57">
        <f>'IDT-1'!C57</f>
        <v>0</v>
      </c>
      <c r="AF57" s="26"/>
      <c r="AG57">
        <f t="shared" si="2"/>
        <v>751.46910827039039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6.2990999999999993</v>
      </c>
      <c r="E58">
        <f>GT_NG!Q58</f>
        <v>12.940080738177622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1.0000000000000002E-2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508.6220860120398</v>
      </c>
      <c r="P58" s="77">
        <v>33.923824126268322</v>
      </c>
      <c r="Q58" s="77">
        <v>10.54</v>
      </c>
      <c r="R58" s="80">
        <v>23.749999999999996</v>
      </c>
      <c r="S58" s="80">
        <v>0</v>
      </c>
      <c r="T58" s="78">
        <f>SUMPRODUCT(LTA!F58:AJ58,LTA!F$101:AJ$101,LTA!F$104:AJ$104)</f>
        <v>163.78</v>
      </c>
      <c r="U58" s="78">
        <f>SUMPRODUCT(LTA!F58:AJ58,LTA!F$102:AJ$102,LTA!F$104:AJ$104)</f>
        <v>81.800000000000011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-48</v>
      </c>
      <c r="AA58" s="117">
        <f>STOA!I58</f>
        <v>80.03</v>
      </c>
      <c r="AB58" s="117">
        <f>-STOA!O58</f>
        <v>-90</v>
      </c>
      <c r="AC58">
        <f t="shared" si="0"/>
        <v>9.3360983977760288</v>
      </c>
      <c r="AD58">
        <f t="shared" si="1"/>
        <v>774.35899247870964</v>
      </c>
      <c r="AE58">
        <f>'IDT-1'!C58</f>
        <v>0</v>
      </c>
      <c r="AF58" s="26"/>
      <c r="AG58">
        <f t="shared" si="2"/>
        <v>774.35899247870964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6.2990999999999993</v>
      </c>
      <c r="E59">
        <f>GT_NG!Q59</f>
        <v>12.940080738177622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1.0000000000000002E-2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508.63083269057097</v>
      </c>
      <c r="P59" s="77">
        <v>33.93</v>
      </c>
      <c r="Q59" s="77">
        <v>10.54</v>
      </c>
      <c r="R59" s="80">
        <v>23.749999999999996</v>
      </c>
      <c r="S59" s="80">
        <v>0</v>
      </c>
      <c r="T59" s="78">
        <f>SUMPRODUCT(LTA!F59:AJ59,LTA!F$101:AJ$101,LTA!F$104:AJ$104)</f>
        <v>163.57</v>
      </c>
      <c r="U59" s="78">
        <f>SUMPRODUCT(LTA!F59:AJ59,LTA!F$102:AJ$102,LTA!F$104:AJ$104)</f>
        <v>81.93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-43</v>
      </c>
      <c r="AA59" s="117">
        <f>STOA!I59</f>
        <v>79.430000000000007</v>
      </c>
      <c r="AB59" s="117">
        <f>-STOA!O59</f>
        <v>-90</v>
      </c>
      <c r="AC59">
        <f t="shared" si="0"/>
        <v>9.2858550786249658</v>
      </c>
      <c r="AD59">
        <f t="shared" si="1"/>
        <v>778.7441583501236</v>
      </c>
      <c r="AE59">
        <f>'IDT-1'!C59</f>
        <v>0</v>
      </c>
      <c r="AF59" s="26"/>
      <c r="AG59">
        <f t="shared" si="2"/>
        <v>778.7441583501236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6.2990999999999993</v>
      </c>
      <c r="E60">
        <f>GT_NG!Q60</f>
        <v>12.940080738177622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1.0000000000000002E-2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508.94800649091007</v>
      </c>
      <c r="P60" s="77">
        <v>33.93</v>
      </c>
      <c r="Q60" s="77">
        <v>10.54</v>
      </c>
      <c r="R60" s="80">
        <v>23.749999999999996</v>
      </c>
      <c r="S60" s="80">
        <v>0</v>
      </c>
      <c r="T60" s="78">
        <f>SUMPRODUCT(LTA!F60:AJ60,LTA!F$101:AJ$101,LTA!F$104:AJ$104)</f>
        <v>163.43</v>
      </c>
      <c r="U60" s="78">
        <f>SUMPRODUCT(LTA!F60:AJ60,LTA!F$102:AJ$102,LTA!F$104:AJ$104)</f>
        <v>81.800000000000011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-38</v>
      </c>
      <c r="AA60" s="117">
        <f>STOA!I60</f>
        <v>78.53</v>
      </c>
      <c r="AB60" s="117">
        <f>-STOA!O60</f>
        <v>-90</v>
      </c>
      <c r="AC60">
        <f t="shared" si="0"/>
        <v>9.3184395704569702</v>
      </c>
      <c r="AD60">
        <f t="shared" si="1"/>
        <v>792.45874765863073</v>
      </c>
      <c r="AE60">
        <f>'IDT-1'!C60</f>
        <v>0</v>
      </c>
      <c r="AF60" s="26"/>
      <c r="AG60">
        <f t="shared" si="2"/>
        <v>792.45874765863073</v>
      </c>
      <c r="AI60" s="75">
        <f>PXIL!I60</f>
        <v>0</v>
      </c>
      <c r="AJ60" s="75">
        <f>PXIL!O60</f>
        <v>0</v>
      </c>
      <c r="AK60" s="75">
        <f>RTM_IEX!I60</f>
        <v>9.6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6.2990999999999993</v>
      </c>
      <c r="E61">
        <f>GT_NG!Q61</f>
        <v>12.940080738177622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1.0000000000000002E-2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517.67606223539713</v>
      </c>
      <c r="P61" s="77">
        <v>33.93</v>
      </c>
      <c r="Q61" s="77">
        <v>10.54</v>
      </c>
      <c r="R61" s="80">
        <v>23.749999999999996</v>
      </c>
      <c r="S61" s="80">
        <v>0</v>
      </c>
      <c r="T61" s="78">
        <f>SUMPRODUCT(LTA!F61:AJ61,LTA!F$101:AJ$101,LTA!F$104:AJ$104)</f>
        <v>161.70999999999998</v>
      </c>
      <c r="U61" s="78">
        <f>SUMPRODUCT(LTA!F61:AJ61,LTA!F$102:AJ$102,LTA!F$104:AJ$104)</f>
        <v>105.61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-38</v>
      </c>
      <c r="AA61" s="117">
        <f>STOA!I61</f>
        <v>77.03</v>
      </c>
      <c r="AB61" s="117">
        <f>-STOA!O61</f>
        <v>-90</v>
      </c>
      <c r="AC61">
        <f t="shared" si="0"/>
        <v>9.5807397362304094</v>
      </c>
      <c r="AD61">
        <f t="shared" si="1"/>
        <v>801.91450323734421</v>
      </c>
      <c r="AE61">
        <f>'IDT-1'!C61</f>
        <v>0</v>
      </c>
      <c r="AF61" s="26"/>
      <c r="AG61">
        <f t="shared" si="2"/>
        <v>801.91450323734421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-10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6.2990999999999993</v>
      </c>
      <c r="E62">
        <f>GT_NG!Q62</f>
        <v>12.940080738177622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1.0000000000000002E-2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523.99899311066451</v>
      </c>
      <c r="P62" s="77">
        <v>33.93</v>
      </c>
      <c r="Q62" s="77">
        <v>10.54</v>
      </c>
      <c r="R62" s="80">
        <v>23.749999999999996</v>
      </c>
      <c r="S62" s="80">
        <v>0</v>
      </c>
      <c r="T62" s="78">
        <f>SUMPRODUCT(LTA!F62:AJ62,LTA!F$101:AJ$101,LTA!F$104:AJ$104)</f>
        <v>158.24</v>
      </c>
      <c r="U62" s="78">
        <f>SUMPRODUCT(LTA!F62:AJ62,LTA!F$102:AJ$102,LTA!F$104:AJ$104)</f>
        <v>105.6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-33</v>
      </c>
      <c r="AA62" s="117">
        <f>STOA!I62</f>
        <v>73.73</v>
      </c>
      <c r="AB62" s="117">
        <f>-STOA!O62</f>
        <v>-90</v>
      </c>
      <c r="AC62">
        <f t="shared" si="0"/>
        <v>9.4879362527108135</v>
      </c>
      <c r="AD62">
        <f t="shared" si="1"/>
        <v>811.5502375961313</v>
      </c>
      <c r="AE62">
        <f>'IDT-1'!C62</f>
        <v>0</v>
      </c>
      <c r="AF62" s="26"/>
      <c r="AG62">
        <f t="shared" si="2"/>
        <v>811.5502375961313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-5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6.2990999999999993</v>
      </c>
      <c r="E63">
        <f>GT_NG!Q63</f>
        <v>12.940080738177622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1.0000000000000002E-2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525.51497220039653</v>
      </c>
      <c r="P63" s="77">
        <v>33.93</v>
      </c>
      <c r="Q63" s="77">
        <v>10.54</v>
      </c>
      <c r="R63" s="80">
        <v>23.749999999999996</v>
      </c>
      <c r="S63" s="80">
        <v>0</v>
      </c>
      <c r="T63" s="78">
        <f>SUMPRODUCT(LTA!F63:AJ63,LTA!F$101:AJ$101,LTA!F$104:AJ$104)</f>
        <v>153.29000000000002</v>
      </c>
      <c r="U63" s="78">
        <f>SUMPRODUCT(LTA!F63:AJ63,LTA!F$102:AJ$102,LTA!F$104:AJ$104)</f>
        <v>105.64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-28</v>
      </c>
      <c r="AA63" s="117">
        <f>STOA!I63</f>
        <v>70.73</v>
      </c>
      <c r="AB63" s="117">
        <f>-STOA!O63</f>
        <v>-90</v>
      </c>
      <c r="AC63">
        <f t="shared" si="0"/>
        <v>9.5559626540111893</v>
      </c>
      <c r="AD63">
        <f t="shared" si="1"/>
        <v>791.08819028456298</v>
      </c>
      <c r="AE63">
        <f>'IDT-1'!C63</f>
        <v>0</v>
      </c>
      <c r="AF63" s="26"/>
      <c r="AG63">
        <f t="shared" si="2"/>
        <v>791.08819028456298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-24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6.2990999999999993</v>
      </c>
      <c r="E64">
        <f>GT_NG!Q64</f>
        <v>12.940080738177622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1.0000000000000002E-2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523.60168696626431</v>
      </c>
      <c r="P64" s="77">
        <v>33.93</v>
      </c>
      <c r="Q64" s="77">
        <v>10.54</v>
      </c>
      <c r="R64" s="80">
        <v>23.749999999999996</v>
      </c>
      <c r="S64" s="80">
        <v>0</v>
      </c>
      <c r="T64" s="78">
        <f>SUMPRODUCT(LTA!F64:AJ64,LTA!F$101:AJ$101,LTA!F$104:AJ$104)</f>
        <v>149.44</v>
      </c>
      <c r="U64" s="78">
        <f>SUMPRODUCT(LTA!F64:AJ64,LTA!F$102:AJ$102,LTA!F$104:AJ$104)</f>
        <v>105.56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-23</v>
      </c>
      <c r="AA64" s="117">
        <f>STOA!I64</f>
        <v>67.13</v>
      </c>
      <c r="AB64" s="117">
        <f>-STOA!O64</f>
        <v>-90</v>
      </c>
      <c r="AC64">
        <f t="shared" si="0"/>
        <v>9.4195929788176489</v>
      </c>
      <c r="AD64">
        <f t="shared" si="1"/>
        <v>787.78127472562414</v>
      </c>
      <c r="AE64">
        <f>'IDT-1'!C64</f>
        <v>0</v>
      </c>
      <c r="AF64" s="26"/>
      <c r="AG64">
        <f t="shared" si="2"/>
        <v>787.78127472562414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-23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6.2990999999999993</v>
      </c>
      <c r="E65">
        <f>GT_NG!Q65</f>
        <v>12.940080738177622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1.0000000000000002E-2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530.3440761249509</v>
      </c>
      <c r="P65" s="77">
        <v>33.64</v>
      </c>
      <c r="Q65" s="77">
        <v>10.42</v>
      </c>
      <c r="R65" s="80">
        <v>23.749999999999996</v>
      </c>
      <c r="S65" s="80">
        <v>0</v>
      </c>
      <c r="T65" s="78">
        <f>SUMPRODUCT(LTA!F65:AJ65,LTA!F$101:AJ$101,LTA!F$104:AJ$104)</f>
        <v>141.76</v>
      </c>
      <c r="U65" s="78">
        <f>SUMPRODUCT(LTA!F65:AJ65,LTA!F$102:AJ$102,LTA!F$104:AJ$104)</f>
        <v>105.64999999999999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-18</v>
      </c>
      <c r="AA65" s="117">
        <f>STOA!I65</f>
        <v>62.03</v>
      </c>
      <c r="AB65" s="117">
        <f>-STOA!O65</f>
        <v>-90</v>
      </c>
      <c r="AC65">
        <f t="shared" si="0"/>
        <v>9.5323304263358057</v>
      </c>
      <c r="AD65">
        <f t="shared" si="1"/>
        <v>762.31092643679267</v>
      </c>
      <c r="AE65">
        <f>'IDT-1'!C65</f>
        <v>0</v>
      </c>
      <c r="AF65" s="26"/>
      <c r="AG65">
        <f t="shared" si="2"/>
        <v>762.31092643679267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-47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6.2990999999999993</v>
      </c>
      <c r="E66">
        <f>GT_NG!Q66</f>
        <v>12.686019590382905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1.0000000000000002E-2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534.66066419598451</v>
      </c>
      <c r="P66" s="77">
        <v>33.64</v>
      </c>
      <c r="Q66" s="77">
        <v>10.42</v>
      </c>
      <c r="R66" s="80">
        <v>23.749999999999996</v>
      </c>
      <c r="S66" s="80">
        <v>0</v>
      </c>
      <c r="T66" s="78">
        <f>SUMPRODUCT(LTA!F66:AJ66,LTA!F$101:AJ$101,LTA!F$104:AJ$104)</f>
        <v>131.99</v>
      </c>
      <c r="U66" s="78">
        <f>SUMPRODUCT(LTA!F66:AJ66,LTA!F$102:AJ$102,LTA!F$104:AJ$104)</f>
        <v>105.63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-8</v>
      </c>
      <c r="AA66" s="117">
        <f>STOA!I66</f>
        <v>57.53</v>
      </c>
      <c r="AB66" s="117">
        <f>-STOA!O66</f>
        <v>-90</v>
      </c>
      <c r="AC66">
        <f t="shared" si="0"/>
        <v>9.3890598981271367</v>
      </c>
      <c r="AD66">
        <f t="shared" si="1"/>
        <v>758.22672388824026</v>
      </c>
      <c r="AE66">
        <f>'IDT-1'!C66</f>
        <v>0</v>
      </c>
      <c r="AF66" s="26"/>
      <c r="AG66">
        <f t="shared" si="2"/>
        <v>758.22672388824026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-51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6.2990999999999993</v>
      </c>
      <c r="E67">
        <f>GT_NG!Q67</f>
        <v>12.686019590382905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1.0000000000000002E-2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534.08959071685865</v>
      </c>
      <c r="P67" s="77">
        <v>33.64</v>
      </c>
      <c r="Q67" s="77">
        <v>10.42</v>
      </c>
      <c r="R67" s="80">
        <v>23.749999999999996</v>
      </c>
      <c r="S67" s="80">
        <v>0</v>
      </c>
      <c r="T67" s="78">
        <f>SUMPRODUCT(LTA!F67:AJ67,LTA!F$101:AJ$101,LTA!F$104:AJ$104)</f>
        <v>120.11</v>
      </c>
      <c r="U67" s="78">
        <f>SUMPRODUCT(LTA!F67:AJ67,LTA!F$102:AJ$102,LTA!F$104:AJ$104)</f>
        <v>105.6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-20</v>
      </c>
      <c r="AA67" s="117">
        <f>STOA!I67</f>
        <v>52.43</v>
      </c>
      <c r="AB67" s="117">
        <f>-STOA!O67</f>
        <v>-60</v>
      </c>
      <c r="AC67">
        <f t="shared" si="0"/>
        <v>9.1544433038110693</v>
      </c>
      <c r="AD67">
        <f t="shared" si="1"/>
        <v>749.8802670034305</v>
      </c>
      <c r="AE67">
        <f>'IDT-1'!C67</f>
        <v>0</v>
      </c>
      <c r="AF67" s="26"/>
      <c r="AG67">
        <f t="shared" si="2"/>
        <v>749.8802670034305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-60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6.2990999999999993</v>
      </c>
      <c r="E68">
        <f>GT_NG!Q68</f>
        <v>12.686019590382905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1.0000000000000002E-2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533.71081497136561</v>
      </c>
      <c r="P68" s="77">
        <v>33.64</v>
      </c>
      <c r="Q68" s="77">
        <v>21.750000000000004</v>
      </c>
      <c r="R68" s="80">
        <v>23.749999999999996</v>
      </c>
      <c r="S68" s="80">
        <v>0</v>
      </c>
      <c r="T68" s="78">
        <f>SUMPRODUCT(LTA!F68:AJ68,LTA!F$101:AJ$101,LTA!F$104:AJ$104)</f>
        <v>108.41</v>
      </c>
      <c r="U68" s="78">
        <f>SUMPRODUCT(LTA!F68:AJ68,LTA!F$102:AJ$102,LTA!F$104:AJ$104)</f>
        <v>105.64999999999999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-5</v>
      </c>
      <c r="AA68" s="117">
        <f>STOA!I68</f>
        <v>47.93</v>
      </c>
      <c r="AB68" s="117">
        <f>-STOA!O68</f>
        <v>-60</v>
      </c>
      <c r="AC68">
        <f t="shared" ref="AC68:AC98" si="3">SUMIF(B68:AB68,"&gt;0")*$AC$2-SUMIF(B68:AB68,"&lt;0")*($AC$2/(1-$AC$2))+SUMIF(AI68:AR68,"&gt;0")*$AC$2-SUMIF(AI68:AR68,"&lt;0")*($AC$2/(1-$AC$2))</f>
        <v>9.0643034396397564</v>
      </c>
      <c r="AD68">
        <f t="shared" ref="AD68:AD98" si="4">SUM(B68:AB68,AI68:AR68)-AC68</f>
        <v>749.77163112210872</v>
      </c>
      <c r="AE68">
        <f>'IDT-1'!C68</f>
        <v>0</v>
      </c>
      <c r="AF68" s="26"/>
      <c r="AG68">
        <f t="shared" ref="AG68:AG98" si="5">SUM(AD68:AF68)</f>
        <v>749.77163112210872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-70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6.2990999999999993</v>
      </c>
      <c r="E69">
        <f>GT_NG!Q69</f>
        <v>12.686019590382905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1.0000000000000002E-2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528.5275351134411</v>
      </c>
      <c r="P69" s="77">
        <v>33.64</v>
      </c>
      <c r="Q69" s="77">
        <v>21.750000000000004</v>
      </c>
      <c r="R69" s="80">
        <v>23.749999999999996</v>
      </c>
      <c r="S69" s="80">
        <v>0</v>
      </c>
      <c r="T69" s="78">
        <f>SUMPRODUCT(LTA!F69:AJ69,LTA!F$101:AJ$101,LTA!F$104:AJ$104)</f>
        <v>99.74</v>
      </c>
      <c r="U69" s="78">
        <f>SUMPRODUCT(LTA!F69:AJ69,LTA!F$102:AJ$102,LTA!F$104:AJ$104)</f>
        <v>105.92999999999999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41.03</v>
      </c>
      <c r="AB69" s="117">
        <f>-STOA!O69</f>
        <v>-60</v>
      </c>
      <c r="AC69">
        <f t="shared" si="3"/>
        <v>8.7509666640570885</v>
      </c>
      <c r="AD69">
        <f t="shared" si="4"/>
        <v>744.61168803976693</v>
      </c>
      <c r="AE69">
        <f>'IDT-1'!C69</f>
        <v>0</v>
      </c>
      <c r="AF69" s="26"/>
      <c r="AG69">
        <f t="shared" si="5"/>
        <v>744.61168803976693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-60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6.2990999999999993</v>
      </c>
      <c r="E70">
        <f>GT_NG!Q70</f>
        <v>12.686019590382905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1.0000000000000002E-2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531.95297428744129</v>
      </c>
      <c r="P70" s="77">
        <v>33.64</v>
      </c>
      <c r="Q70" s="77">
        <v>21.750000000000004</v>
      </c>
      <c r="R70" s="80">
        <v>23.75</v>
      </c>
      <c r="S70" s="80">
        <v>0</v>
      </c>
      <c r="T70" s="78">
        <f>SUMPRODUCT(LTA!F70:AJ70,LTA!F$101:AJ$101,LTA!F$104:AJ$104)</f>
        <v>92.48</v>
      </c>
      <c r="U70" s="78">
        <f>SUMPRODUCT(LTA!F70:AJ70,LTA!F$102:AJ$102,LTA!F$104:AJ$104)</f>
        <v>106.45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36.53</v>
      </c>
      <c r="AB70" s="117">
        <f>-STOA!O70</f>
        <v>-60</v>
      </c>
      <c r="AC70">
        <f t="shared" si="3"/>
        <v>8.5490266159553627</v>
      </c>
      <c r="AD70">
        <f t="shared" si="4"/>
        <v>751.99906726186896</v>
      </c>
      <c r="AE70">
        <f>'IDT-1'!C70</f>
        <v>0</v>
      </c>
      <c r="AF70" s="26"/>
      <c r="AG70">
        <f t="shared" si="5"/>
        <v>751.99906726186896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-45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6.2990999999999993</v>
      </c>
      <c r="E71">
        <f>GT_NG!Q71</f>
        <v>12.686019590382905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1.0000000000000002E-2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532.54573224303272</v>
      </c>
      <c r="P71" s="77">
        <v>33.64</v>
      </c>
      <c r="Q71" s="77">
        <v>21.750000000000004</v>
      </c>
      <c r="R71" s="80">
        <v>23.75</v>
      </c>
      <c r="S71" s="80">
        <v>0</v>
      </c>
      <c r="T71" s="78">
        <f>SUMPRODUCT(LTA!F71:AJ71,LTA!F$101:AJ$101,LTA!F$104:AJ$104)</f>
        <v>75.429999999999993</v>
      </c>
      <c r="U71" s="78">
        <f>SUMPRODUCT(LTA!F71:AJ71,LTA!F$102:AJ$102,LTA!F$104:AJ$104)</f>
        <v>106.99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30.53</v>
      </c>
      <c r="AB71" s="117">
        <f>-STOA!O71</f>
        <v>-60</v>
      </c>
      <c r="AC71">
        <f t="shared" si="3"/>
        <v>8.0898110602987074</v>
      </c>
      <c r="AD71">
        <f t="shared" si="4"/>
        <v>760.54104077311683</v>
      </c>
      <c r="AE71">
        <f>'IDT-1'!C71</f>
        <v>0</v>
      </c>
      <c r="AF71" s="26"/>
      <c r="AG71">
        <f t="shared" si="5"/>
        <v>760.54104077311683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-15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6.2990999999999993</v>
      </c>
      <c r="E72">
        <f>GT_NG!Q72</f>
        <v>12.686019590382905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1.0000000000000002E-2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537.68164091703261</v>
      </c>
      <c r="P72" s="77">
        <v>33.64</v>
      </c>
      <c r="Q72" s="77">
        <v>21.750000000000004</v>
      </c>
      <c r="R72" s="80">
        <v>20.749999999999996</v>
      </c>
      <c r="S72" s="80">
        <v>0</v>
      </c>
      <c r="T72" s="78">
        <f>SUMPRODUCT(LTA!F72:AJ72,LTA!F$101:AJ$101,LTA!F$104:AJ$104)</f>
        <v>64</v>
      </c>
      <c r="U72" s="78">
        <f>SUMPRODUCT(LTA!F72:AJ72,LTA!F$102:AJ$102,LTA!F$104:AJ$104)</f>
        <v>107.49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24.53</v>
      </c>
      <c r="AB72" s="117">
        <f>-STOA!O72</f>
        <v>-60</v>
      </c>
      <c r="AC72">
        <f t="shared" si="3"/>
        <v>7.8264511437969766</v>
      </c>
      <c r="AD72">
        <f t="shared" si="4"/>
        <v>761.0103093636186</v>
      </c>
      <c r="AE72">
        <f>'IDT-1'!C72</f>
        <v>0</v>
      </c>
      <c r="AF72" s="26"/>
      <c r="AG72">
        <f t="shared" si="5"/>
        <v>761.0103093636186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6.2990999999999993</v>
      </c>
      <c r="E73">
        <f>GT_NG!Q73</f>
        <v>12.686019590382905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1.0000000000000002E-2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625.55978812182525</v>
      </c>
      <c r="P73" s="77">
        <v>33.92</v>
      </c>
      <c r="Q73" s="77">
        <v>21.95</v>
      </c>
      <c r="R73" s="80">
        <v>14.38</v>
      </c>
      <c r="S73" s="80">
        <v>0</v>
      </c>
      <c r="T73" s="78">
        <f>SUMPRODUCT(LTA!F73:AJ73,LTA!F$101:AJ$101,LTA!F$104:AJ$104)</f>
        <v>51.459999999999994</v>
      </c>
      <c r="U73" s="78">
        <f>SUMPRODUCT(LTA!F73:AJ73,LTA!F$102:AJ$102,LTA!F$104:AJ$104)</f>
        <v>108.16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17.03</v>
      </c>
      <c r="AB73" s="117">
        <f>-STOA!O73</f>
        <v>-60</v>
      </c>
      <c r="AC73">
        <f t="shared" si="3"/>
        <v>8.6882253024759866</v>
      </c>
      <c r="AD73">
        <f t="shared" si="4"/>
        <v>787.7666824097322</v>
      </c>
      <c r="AE73">
        <f>'IDT-1'!C73</f>
        <v>0</v>
      </c>
      <c r="AF73" s="26"/>
      <c r="AG73">
        <f t="shared" si="5"/>
        <v>787.7666824097322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-35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6.2990999999999993</v>
      </c>
      <c r="E74">
        <f>GT_NG!Q74</f>
        <v>12.686019590382905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1.0000000000000002E-2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630.69569654712529</v>
      </c>
      <c r="P74" s="77">
        <v>33.92</v>
      </c>
      <c r="Q74" s="77">
        <v>21.95</v>
      </c>
      <c r="R74" s="80">
        <v>7.1499999999999995</v>
      </c>
      <c r="S74" s="80">
        <v>0</v>
      </c>
      <c r="T74" s="78">
        <f>SUMPRODUCT(LTA!F74:AJ74,LTA!F$101:AJ$101,LTA!F$104:AJ$104)</f>
        <v>37.97</v>
      </c>
      <c r="U74" s="78">
        <f>SUMPRODUCT(LTA!F74:AJ74,LTA!F$102:AJ$102,LTA!F$104:AJ$104)</f>
        <v>108.82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12.53</v>
      </c>
      <c r="AB74" s="117">
        <f>-STOA!O74</f>
        <v>-60</v>
      </c>
      <c r="AC74">
        <f t="shared" si="3"/>
        <v>8.3841213837856969</v>
      </c>
      <c r="AD74">
        <f t="shared" si="4"/>
        <v>783.64669475372261</v>
      </c>
      <c r="AE74">
        <f>'IDT-1'!C74</f>
        <v>0</v>
      </c>
      <c r="AF74" s="26"/>
      <c r="AG74">
        <f t="shared" si="5"/>
        <v>783.64669475372261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-20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6.2990999999999993</v>
      </c>
      <c r="E75">
        <f>GT_NG!Q75</f>
        <v>12.686019590382905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1.0000000000000002E-2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655.1606846100392</v>
      </c>
      <c r="P75" s="77">
        <v>33.92</v>
      </c>
      <c r="Q75" s="77">
        <v>21.95</v>
      </c>
      <c r="R75" s="80">
        <v>0</v>
      </c>
      <c r="S75" s="80">
        <v>0</v>
      </c>
      <c r="T75" s="78">
        <f>SUMPRODUCT(LTA!F75:AJ75,LTA!F$101:AJ$101,LTA!F$104:AJ$104)</f>
        <v>28.21</v>
      </c>
      <c r="U75" s="78">
        <f>SUMPRODUCT(LTA!F75:AJ75,LTA!F$102:AJ$102,LTA!F$104:AJ$104)</f>
        <v>109.83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-20</v>
      </c>
      <c r="AA75" s="117">
        <f>STOA!I75</f>
        <v>9.5299999999999994</v>
      </c>
      <c r="AB75" s="117">
        <f>-STOA!O75</f>
        <v>-60</v>
      </c>
      <c r="AC75">
        <f t="shared" si="3"/>
        <v>8.5573870640500758</v>
      </c>
      <c r="AD75">
        <f t="shared" si="4"/>
        <v>775.03841713637212</v>
      </c>
      <c r="AE75">
        <f>'IDT-1'!C75</f>
        <v>0</v>
      </c>
      <c r="AF75" s="26"/>
      <c r="AG75">
        <f t="shared" si="5"/>
        <v>775.03841713637212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-14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6.2990999999999993</v>
      </c>
      <c r="E76">
        <f>GT_NG!Q76</f>
        <v>12.686019590382905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1.0000000000000002E-2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657.57133227872941</v>
      </c>
      <c r="P76" s="77">
        <v>33.92</v>
      </c>
      <c r="Q76" s="77">
        <v>21.95</v>
      </c>
      <c r="R76" s="80">
        <v>0</v>
      </c>
      <c r="S76" s="80">
        <v>0</v>
      </c>
      <c r="T76" s="78">
        <f>SUMPRODUCT(LTA!F76:AJ76,LTA!F$101:AJ$101,LTA!F$104:AJ$104)</f>
        <v>23.519999999999996</v>
      </c>
      <c r="U76" s="78">
        <f>SUMPRODUCT(LTA!F76:AJ76,LTA!F$102:AJ$102,LTA!F$104:AJ$104)</f>
        <v>110.69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-30</v>
      </c>
      <c r="AA76" s="117">
        <f>STOA!I76</f>
        <v>3.5300000000000002</v>
      </c>
      <c r="AB76" s="117">
        <f>-STOA!O76</f>
        <v>-60</v>
      </c>
      <c r="AC76">
        <f t="shared" si="3"/>
        <v>8.589756166278697</v>
      </c>
      <c r="AD76">
        <f t="shared" si="4"/>
        <v>756.58669570283359</v>
      </c>
      <c r="AE76">
        <f>'IDT-1'!C76</f>
        <v>0</v>
      </c>
      <c r="AF76" s="26"/>
      <c r="AG76">
        <f t="shared" si="5"/>
        <v>756.58669570283359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-15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6.2990999999999993</v>
      </c>
      <c r="E77">
        <f>GT_NG!Q77</f>
        <v>12.686019590382905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1.0000000000000002E-2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675.78726062436181</v>
      </c>
      <c r="P77" s="77">
        <v>33.92</v>
      </c>
      <c r="Q77" s="77">
        <v>21.95</v>
      </c>
      <c r="R77" s="80">
        <v>0</v>
      </c>
      <c r="S77" s="80">
        <v>0</v>
      </c>
      <c r="T77" s="78">
        <f>SUMPRODUCT(LTA!F77:AJ77,LTA!F$101:AJ$101,LTA!F$104:AJ$104)</f>
        <v>31.09</v>
      </c>
      <c r="U77" s="78">
        <f>SUMPRODUCT(LTA!F77:AJ77,LTA!F$102:AJ$102,LTA!F$104:AJ$104)</f>
        <v>110.75999999999999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-40</v>
      </c>
      <c r="AA77" s="117">
        <f>STOA!I77</f>
        <v>2.0300000000000002</v>
      </c>
      <c r="AB77" s="117">
        <f>-STOA!O77</f>
        <v>-60</v>
      </c>
      <c r="AC77">
        <f t="shared" si="3"/>
        <v>8.8484789733312397</v>
      </c>
      <c r="AD77">
        <f t="shared" si="4"/>
        <v>775.68390124141354</v>
      </c>
      <c r="AE77">
        <f>'IDT-1'!C77</f>
        <v>0</v>
      </c>
      <c r="AF77" s="26"/>
      <c r="AG77">
        <f t="shared" si="5"/>
        <v>775.68390124141354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-10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6.2990999999999993</v>
      </c>
      <c r="E78">
        <f>GT_NG!Q78</f>
        <v>12.940080738177622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1.0000000000000002E-2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695.34984956473738</v>
      </c>
      <c r="P78" s="77">
        <v>33.92</v>
      </c>
      <c r="Q78" s="77">
        <v>21.95</v>
      </c>
      <c r="R78" s="80">
        <v>0</v>
      </c>
      <c r="S78" s="80">
        <v>0</v>
      </c>
      <c r="T78" s="78">
        <f>SUMPRODUCT(LTA!F78:AJ78,LTA!F$101:AJ$101,LTA!F$104:AJ$104)</f>
        <v>29.3</v>
      </c>
      <c r="U78" s="78">
        <f>SUMPRODUCT(LTA!F78:AJ78,LTA!F$102:AJ$102,LTA!F$104:AJ$104)</f>
        <v>110.8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-55</v>
      </c>
      <c r="AA78" s="117">
        <f>STOA!I78</f>
        <v>0.53</v>
      </c>
      <c r="AB78" s="117">
        <f>-STOA!O78</f>
        <v>-60</v>
      </c>
      <c r="AC78">
        <f t="shared" si="3"/>
        <v>9.1274374069400661</v>
      </c>
      <c r="AD78">
        <f t="shared" si="4"/>
        <v>776.97159289597482</v>
      </c>
      <c r="AE78">
        <f>'IDT-1'!C78</f>
        <v>0</v>
      </c>
      <c r="AF78" s="26"/>
      <c r="AG78">
        <f t="shared" si="5"/>
        <v>776.97159289597482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6.2990999999999993</v>
      </c>
      <c r="E79">
        <f>GT_NG!Q79</f>
        <v>12.940080738177622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1.0000000000000002E-2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679.33990919092025</v>
      </c>
      <c r="P79" s="77">
        <v>33.92</v>
      </c>
      <c r="Q79" s="77">
        <v>21.95</v>
      </c>
      <c r="R79" s="80">
        <v>0</v>
      </c>
      <c r="S79" s="80">
        <v>0</v>
      </c>
      <c r="T79" s="78">
        <f>SUMPRODUCT(LTA!F79:AJ79,LTA!F$101:AJ$101,LTA!F$104:AJ$104)</f>
        <v>29.18</v>
      </c>
      <c r="U79" s="78">
        <f>SUMPRODUCT(LTA!F79:AJ79,LTA!F$102:AJ$102,LTA!F$104:AJ$104)</f>
        <v>110.78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-55</v>
      </c>
      <c r="AA79" s="117">
        <f>STOA!I79</f>
        <v>0.61</v>
      </c>
      <c r="AB79" s="117">
        <f>-STOA!O79</f>
        <v>-60</v>
      </c>
      <c r="AC79">
        <f t="shared" si="3"/>
        <v>8.897240656428524</v>
      </c>
      <c r="AD79">
        <f t="shared" si="4"/>
        <v>771.13184927266934</v>
      </c>
      <c r="AE79">
        <f>'IDT-1'!C79</f>
        <v>0</v>
      </c>
      <c r="AF79" s="26"/>
      <c r="AG79">
        <f t="shared" si="5"/>
        <v>771.13184927266934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6.2990999999999993</v>
      </c>
      <c r="E80">
        <f>GT_NG!Q80</f>
        <v>12.940080738177622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1.0000000000000002E-2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686.40899675954961</v>
      </c>
      <c r="P80" s="77">
        <v>33.92</v>
      </c>
      <c r="Q80" s="77">
        <v>21.95</v>
      </c>
      <c r="R80" s="80">
        <v>0</v>
      </c>
      <c r="S80" s="80">
        <v>0</v>
      </c>
      <c r="T80" s="78">
        <f>SUMPRODUCT(LTA!F80:AJ80,LTA!F$101:AJ$101,LTA!F$104:AJ$104)</f>
        <v>29.16</v>
      </c>
      <c r="U80" s="78">
        <f>SUMPRODUCT(LTA!F80:AJ80,LTA!F$102:AJ$102,LTA!F$104:AJ$104)</f>
        <v>110.77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-70</v>
      </c>
      <c r="AA80" s="117">
        <f>STOA!I80</f>
        <v>0.61</v>
      </c>
      <c r="AB80" s="117">
        <f>-STOA!O80</f>
        <v>-60</v>
      </c>
      <c r="AC80">
        <f t="shared" si="3"/>
        <v>9.0923565398653921</v>
      </c>
      <c r="AD80">
        <f t="shared" si="4"/>
        <v>762.97582095786186</v>
      </c>
      <c r="AE80">
        <f>'IDT-1'!C80</f>
        <v>0</v>
      </c>
      <c r="AF80" s="26"/>
      <c r="AG80">
        <f t="shared" si="5"/>
        <v>762.97582095786186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6.2990999999999993</v>
      </c>
      <c r="E81">
        <f>GT_NG!Q81</f>
        <v>12.940080738177622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1.0000000000000002E-2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698.04501018722897</v>
      </c>
      <c r="P81" s="77">
        <v>33.92</v>
      </c>
      <c r="Q81" s="77">
        <v>21.95</v>
      </c>
      <c r="R81" s="80">
        <v>0</v>
      </c>
      <c r="S81" s="80">
        <v>0</v>
      </c>
      <c r="T81" s="78">
        <f>SUMPRODUCT(LTA!F81:AJ81,LTA!F$101:AJ$101,LTA!F$104:AJ$104)</f>
        <v>28.75</v>
      </c>
      <c r="U81" s="78">
        <f>SUMPRODUCT(LTA!F81:AJ81,LTA!F$102:AJ$102,LTA!F$104:AJ$104)</f>
        <v>110.7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-80</v>
      </c>
      <c r="AA81" s="117">
        <f>STOA!I81</f>
        <v>0.61</v>
      </c>
      <c r="AB81" s="117">
        <f>-STOA!O81</f>
        <v>-60</v>
      </c>
      <c r="AC81">
        <f t="shared" si="3"/>
        <v>9.2793107332509237</v>
      </c>
      <c r="AD81">
        <f t="shared" si="4"/>
        <v>763.94488019215578</v>
      </c>
      <c r="AE81">
        <f>'IDT-1'!C81</f>
        <v>0</v>
      </c>
      <c r="AF81" s="26"/>
      <c r="AG81">
        <f t="shared" si="5"/>
        <v>763.94488019215578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6.2990999999999993</v>
      </c>
      <c r="E82">
        <f>GT_NG!Q82</f>
        <v>12.960034602076126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1.0000000000000002E-2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693.37353136127729</v>
      </c>
      <c r="P82" s="77">
        <v>33.92</v>
      </c>
      <c r="Q82" s="77">
        <v>21.95</v>
      </c>
      <c r="R82" s="80">
        <v>0</v>
      </c>
      <c r="S82" s="80">
        <v>0</v>
      </c>
      <c r="T82" s="78">
        <f>SUMPRODUCT(LTA!F82:AJ82,LTA!F$101:AJ$101,LTA!F$104:AJ$104)</f>
        <v>28.38</v>
      </c>
      <c r="U82" s="78">
        <f>SUMPRODUCT(LTA!F82:AJ82,LTA!F$102:AJ$102,LTA!F$104:AJ$104)</f>
        <v>110.46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-85</v>
      </c>
      <c r="AA82" s="117">
        <f>STOA!I82</f>
        <v>0.61</v>
      </c>
      <c r="AB82" s="117">
        <f>-STOA!O82</f>
        <v>-60</v>
      </c>
      <c r="AC82">
        <f t="shared" si="3"/>
        <v>9.2773999511958323</v>
      </c>
      <c r="AD82">
        <f t="shared" si="4"/>
        <v>753.68526601215763</v>
      </c>
      <c r="AE82">
        <f>'IDT-1'!C82</f>
        <v>0</v>
      </c>
      <c r="AF82" s="26"/>
      <c r="AG82">
        <f t="shared" si="5"/>
        <v>753.68526601215763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6.2990999999999993</v>
      </c>
      <c r="E83">
        <f>GT_NG!Q83</f>
        <v>13.120515695067265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1.0000000000000002E-2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690.8027138408977</v>
      </c>
      <c r="P83" s="77">
        <v>33.92</v>
      </c>
      <c r="Q83" s="77">
        <v>21.95</v>
      </c>
      <c r="R83" s="80">
        <v>0</v>
      </c>
      <c r="S83" s="80">
        <v>0</v>
      </c>
      <c r="T83" s="78">
        <f>SUMPRODUCT(LTA!F83:AJ83,LTA!F$101:AJ$101,LTA!F$104:AJ$104)</f>
        <v>28</v>
      </c>
      <c r="U83" s="78">
        <f>SUMPRODUCT(LTA!F83:AJ83,LTA!F$102:AJ$102,LTA!F$104:AJ$104)</f>
        <v>110.38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-105</v>
      </c>
      <c r="AA83" s="117">
        <f>STOA!I83</f>
        <v>0.56999999999999995</v>
      </c>
      <c r="AB83" s="117">
        <f>-STOA!O83</f>
        <v>-60</v>
      </c>
      <c r="AC83">
        <f t="shared" si="3"/>
        <v>9.4293515410787201</v>
      </c>
      <c r="AD83">
        <f t="shared" si="4"/>
        <v>730.62297799488624</v>
      </c>
      <c r="AE83">
        <f>'IDT-1'!C83</f>
        <v>0</v>
      </c>
      <c r="AF83" s="26"/>
      <c r="AG83">
        <f t="shared" si="5"/>
        <v>730.62297799488624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6.2990999999999993</v>
      </c>
      <c r="E84">
        <f>GT_NG!Q84</f>
        <v>13.120515695067265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1.0000000000000002E-2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679.87742635726431</v>
      </c>
      <c r="P84" s="77">
        <v>33.92</v>
      </c>
      <c r="Q84" s="77">
        <v>21.95</v>
      </c>
      <c r="R84" s="80">
        <v>0</v>
      </c>
      <c r="S84" s="80">
        <v>0</v>
      </c>
      <c r="T84" s="78">
        <f>SUMPRODUCT(LTA!F84:AJ84,LTA!F$101:AJ$101,LTA!F$104:AJ$104)</f>
        <v>28</v>
      </c>
      <c r="U84" s="78">
        <f>SUMPRODUCT(LTA!F84:AJ84,LTA!F$102:AJ$102,LTA!F$104:AJ$104)</f>
        <v>110.14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-95</v>
      </c>
      <c r="AA84" s="117">
        <f>STOA!I84</f>
        <v>0.56999999999999995</v>
      </c>
      <c r="AB84" s="117">
        <f>-STOA!O84</f>
        <v>-60</v>
      </c>
      <c r="AC84">
        <f t="shared" si="3"/>
        <v>9.3310970112227469</v>
      </c>
      <c r="AD84">
        <f t="shared" si="4"/>
        <v>719.55594504110888</v>
      </c>
      <c r="AE84">
        <f>'IDT-1'!C84</f>
        <v>0</v>
      </c>
      <c r="AF84" s="26"/>
      <c r="AG84">
        <f t="shared" si="5"/>
        <v>719.55594504110888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6.2990999999999993</v>
      </c>
      <c r="E85">
        <f>GT_NG!Q85</f>
        <v>13.120515695067265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1.0000000000000002E-2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658.69019992387643</v>
      </c>
      <c r="P85" s="77">
        <v>33.92</v>
      </c>
      <c r="Q85" s="77">
        <v>21.95</v>
      </c>
      <c r="R85" s="80">
        <v>0</v>
      </c>
      <c r="S85" s="80">
        <v>0</v>
      </c>
      <c r="T85" s="78">
        <f>SUMPRODUCT(LTA!F85:AJ85,LTA!F$101:AJ$101,LTA!F$104:AJ$104)</f>
        <v>28.51</v>
      </c>
      <c r="U85" s="78">
        <f>SUMPRODUCT(LTA!F85:AJ85,LTA!F$102:AJ$102,LTA!F$104:AJ$104)</f>
        <v>109.89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-105</v>
      </c>
      <c r="AA85" s="117">
        <f>STOA!I85</f>
        <v>0.56999999999999995</v>
      </c>
      <c r="AB85" s="117">
        <f>-STOA!O85</f>
        <v>-60</v>
      </c>
      <c r="AC85">
        <f t="shared" si="3"/>
        <v>9.1469374186089318</v>
      </c>
      <c r="AD85">
        <f t="shared" si="4"/>
        <v>698.81287820033481</v>
      </c>
      <c r="AE85">
        <f>'IDT-1'!C85</f>
        <v>0</v>
      </c>
      <c r="AF85" s="26"/>
      <c r="AG85">
        <f t="shared" si="5"/>
        <v>698.81287820033481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6.2990999999999993</v>
      </c>
      <c r="E86">
        <f>GT_NG!Q86</f>
        <v>13.120515695067265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1.0000000000000002E-2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642.81893168606734</v>
      </c>
      <c r="P86" s="77">
        <v>33.92</v>
      </c>
      <c r="Q86" s="77">
        <v>21.95</v>
      </c>
      <c r="R86" s="80">
        <v>0</v>
      </c>
      <c r="S86" s="80">
        <v>0</v>
      </c>
      <c r="T86" s="78">
        <f>SUMPRODUCT(LTA!F86:AJ86,LTA!F$101:AJ$101,LTA!F$104:AJ$104)</f>
        <v>28.99</v>
      </c>
      <c r="U86" s="78">
        <f>SUMPRODUCT(LTA!F86:AJ86,LTA!F$102:AJ$102,LTA!F$104:AJ$104)</f>
        <v>108.66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-105</v>
      </c>
      <c r="AA86" s="117">
        <f>STOA!I86</f>
        <v>0.56999999999999995</v>
      </c>
      <c r="AB86" s="117">
        <f>-STOA!O86</f>
        <v>-60</v>
      </c>
      <c r="AC86">
        <f t="shared" si="3"/>
        <v>9.0006702581162124</v>
      </c>
      <c r="AD86">
        <f t="shared" si="4"/>
        <v>682.33787712301842</v>
      </c>
      <c r="AE86">
        <f>'IDT-1'!C86</f>
        <v>0</v>
      </c>
      <c r="AF86" s="26"/>
      <c r="AG86">
        <f t="shared" si="5"/>
        <v>682.33787712301842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6.2990999999999993</v>
      </c>
      <c r="E87">
        <f>GT_NG!Q87</f>
        <v>13.120515695067265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1.0000000000000002E-2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631.46750659170709</v>
      </c>
      <c r="P87" s="77">
        <v>33.92</v>
      </c>
      <c r="Q87" s="77">
        <v>21.95</v>
      </c>
      <c r="R87" s="80">
        <v>0</v>
      </c>
      <c r="S87" s="80">
        <v>0</v>
      </c>
      <c r="T87" s="78">
        <f>SUMPRODUCT(LTA!F87:AJ87,LTA!F$101:AJ$101,LTA!F$104:AJ$104)</f>
        <v>21.9</v>
      </c>
      <c r="U87" s="78">
        <f>SUMPRODUCT(LTA!F87:AJ87,LTA!F$102:AJ$102,LTA!F$104:AJ$104)</f>
        <v>108.84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-50</v>
      </c>
      <c r="AA87" s="117">
        <f>STOA!I87</f>
        <v>0.56999999999999995</v>
      </c>
      <c r="AB87" s="117">
        <f>-STOA!O87</f>
        <v>-110</v>
      </c>
      <c r="AC87">
        <f t="shared" si="3"/>
        <v>8.8577259723302326</v>
      </c>
      <c r="AD87">
        <f t="shared" si="4"/>
        <v>662.21939631444411</v>
      </c>
      <c r="AE87">
        <f>'IDT-1'!C87</f>
        <v>0</v>
      </c>
      <c r="AF87" s="26"/>
      <c r="AG87">
        <f t="shared" si="5"/>
        <v>662.21939631444411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-7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6.2990999999999993</v>
      </c>
      <c r="E88">
        <f>GT_NG!Q88</f>
        <v>13.120515695067265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1.0000000000000002E-2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619.35017538956777</v>
      </c>
      <c r="P88" s="77">
        <v>33.92</v>
      </c>
      <c r="Q88" s="77">
        <v>21.95</v>
      </c>
      <c r="R88" s="80">
        <v>0</v>
      </c>
      <c r="S88" s="80">
        <v>0</v>
      </c>
      <c r="T88" s="78">
        <f>SUMPRODUCT(LTA!F88:AJ88,LTA!F$101:AJ$101,LTA!F$104:AJ$104)</f>
        <v>22.35</v>
      </c>
      <c r="U88" s="78">
        <f>SUMPRODUCT(LTA!F88:AJ88,LTA!F$102:AJ$102,LTA!F$104:AJ$104)</f>
        <v>108.89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-55</v>
      </c>
      <c r="AA88" s="117">
        <f>STOA!I88</f>
        <v>0.56999999999999995</v>
      </c>
      <c r="AB88" s="117">
        <f>-STOA!O88</f>
        <v>-110</v>
      </c>
      <c r="AC88">
        <f t="shared" si="3"/>
        <v>8.7821278403179939</v>
      </c>
      <c r="AD88">
        <f t="shared" si="4"/>
        <v>647.67766324431705</v>
      </c>
      <c r="AE88">
        <f>'IDT-1'!C88</f>
        <v>0</v>
      </c>
      <c r="AF88" s="26"/>
      <c r="AG88">
        <f t="shared" si="5"/>
        <v>647.67766324431705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-5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6.2990999999999993</v>
      </c>
      <c r="E89">
        <f>GT_NG!Q89</f>
        <v>13.120515695067265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1.0000000000000002E-2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616.99419056183126</v>
      </c>
      <c r="P89" s="77">
        <v>33.92</v>
      </c>
      <c r="Q89" s="77">
        <v>21.95</v>
      </c>
      <c r="R89" s="80">
        <v>0</v>
      </c>
      <c r="S89" s="80">
        <v>0</v>
      </c>
      <c r="T89" s="78">
        <f>SUMPRODUCT(LTA!F89:AJ89,LTA!F$101:AJ$101,LTA!F$104:AJ$104)</f>
        <v>22.87</v>
      </c>
      <c r="U89" s="78">
        <f>SUMPRODUCT(LTA!F89:AJ89,LTA!F$102:AJ$102,LTA!F$104:AJ$104)</f>
        <v>108.96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-60</v>
      </c>
      <c r="AA89" s="117">
        <f>STOA!I89</f>
        <v>0.56999999999999995</v>
      </c>
      <c r="AB89" s="117">
        <f>-STOA!O89</f>
        <v>-110</v>
      </c>
      <c r="AC89">
        <f t="shared" si="3"/>
        <v>8.8553684490558648</v>
      </c>
      <c r="AD89">
        <f t="shared" si="4"/>
        <v>635.83843780784275</v>
      </c>
      <c r="AE89">
        <f>'IDT-1'!C89</f>
        <v>0</v>
      </c>
      <c r="AF89" s="26"/>
      <c r="AG89">
        <f t="shared" si="5"/>
        <v>635.83843780784275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6.2990999999999993</v>
      </c>
      <c r="E90">
        <f>GT_NG!Q90</f>
        <v>13.120515695067265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1.0000000000000002E-2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610.0229176666428</v>
      </c>
      <c r="P90" s="77">
        <v>33.92</v>
      </c>
      <c r="Q90" s="77">
        <v>21.95</v>
      </c>
      <c r="R90" s="80">
        <v>0</v>
      </c>
      <c r="S90" s="80">
        <v>0</v>
      </c>
      <c r="T90" s="78">
        <f>SUMPRODUCT(LTA!F90:AJ90,LTA!F$101:AJ$101,LTA!F$104:AJ$104)</f>
        <v>23.87</v>
      </c>
      <c r="U90" s="78">
        <f>SUMPRODUCT(LTA!F90:AJ90,LTA!F$102:AJ$102,LTA!F$104:AJ$104)</f>
        <v>109.00999999999999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-65</v>
      </c>
      <c r="AA90" s="117">
        <f>STOA!I90</f>
        <v>0.56999999999999995</v>
      </c>
      <c r="AB90" s="117">
        <f>-STOA!O90</f>
        <v>-110</v>
      </c>
      <c r="AC90">
        <f t="shared" si="3"/>
        <v>8.8032612475782077</v>
      </c>
      <c r="AD90">
        <f t="shared" si="4"/>
        <v>629.96927211413185</v>
      </c>
      <c r="AE90">
        <f>'IDT-1'!C90</f>
        <v>0</v>
      </c>
      <c r="AF90" s="26"/>
      <c r="AG90">
        <f t="shared" si="5"/>
        <v>629.96927211413185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6.2990999999999993</v>
      </c>
      <c r="E91">
        <f>GT_NG!Q91</f>
        <v>13.471596180081857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1.0000000000000002E-2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602.90606767855638</v>
      </c>
      <c r="P91" s="77">
        <v>33.92</v>
      </c>
      <c r="Q91" s="77">
        <v>21.95</v>
      </c>
      <c r="R91" s="80">
        <v>0</v>
      </c>
      <c r="S91" s="80">
        <v>0</v>
      </c>
      <c r="T91" s="78">
        <f>SUMPRODUCT(LTA!F91:AJ91,LTA!F$101:AJ$101,LTA!F$104:AJ$104)</f>
        <v>24.81</v>
      </c>
      <c r="U91" s="78">
        <f>SUMPRODUCT(LTA!F91:AJ91,LTA!F$102:AJ$102,LTA!F$104:AJ$104)</f>
        <v>109.39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-70</v>
      </c>
      <c r="AA91" s="117">
        <f>STOA!I91</f>
        <v>0.56999999999999995</v>
      </c>
      <c r="AB91" s="117">
        <f>-STOA!O91</f>
        <v>-110</v>
      </c>
      <c r="AC91">
        <f t="shared" si="3"/>
        <v>8.8885103887841037</v>
      </c>
      <c r="AD91">
        <f t="shared" si="4"/>
        <v>609.43825346985409</v>
      </c>
      <c r="AE91">
        <f>'IDT-1'!C91</f>
        <v>0</v>
      </c>
      <c r="AF91" s="26"/>
      <c r="AG91">
        <f t="shared" si="5"/>
        <v>609.43825346985409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-15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6.2990999999999993</v>
      </c>
      <c r="E92">
        <f>GT_NG!Q92</f>
        <v>13.471596180081857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1.0000000000000002E-2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596.88151019082443</v>
      </c>
      <c r="P92" s="77">
        <v>33.92</v>
      </c>
      <c r="Q92" s="77">
        <v>21.95</v>
      </c>
      <c r="R92" s="80">
        <v>0</v>
      </c>
      <c r="S92" s="80">
        <v>0</v>
      </c>
      <c r="T92" s="78">
        <f>SUMPRODUCT(LTA!F92:AJ92,LTA!F$101:AJ$101,LTA!F$104:AJ$104)</f>
        <v>26.34</v>
      </c>
      <c r="U92" s="78">
        <f>SUMPRODUCT(LTA!F92:AJ92,LTA!F$102:AJ$102,LTA!F$104:AJ$104)</f>
        <v>109.82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-70</v>
      </c>
      <c r="AA92" s="117">
        <f>STOA!I92</f>
        <v>0.56999999999999995</v>
      </c>
      <c r="AB92" s="117">
        <f>-STOA!O92</f>
        <v>-110</v>
      </c>
      <c r="AC92">
        <f t="shared" si="3"/>
        <v>8.8083516452810855</v>
      </c>
      <c r="AD92">
        <f t="shared" si="4"/>
        <v>610.45385472562521</v>
      </c>
      <c r="AE92">
        <f>'IDT-1'!C92</f>
        <v>0</v>
      </c>
      <c r="AF92" s="26"/>
      <c r="AG92">
        <f t="shared" si="5"/>
        <v>610.45385472562521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6.2990999999999993</v>
      </c>
      <c r="E93">
        <f>GT_NG!Q93</f>
        <v>13.471596180081857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1.0000000000000002E-2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595.28499536777474</v>
      </c>
      <c r="P93" s="77">
        <v>33.92</v>
      </c>
      <c r="Q93" s="77">
        <v>21.95</v>
      </c>
      <c r="R93" s="80">
        <v>0</v>
      </c>
      <c r="S93" s="80">
        <v>0</v>
      </c>
      <c r="T93" s="78">
        <f>SUMPRODUCT(LTA!F93:AJ93,LTA!F$101:AJ$101,LTA!F$104:AJ$104)</f>
        <v>27.85</v>
      </c>
      <c r="U93" s="78">
        <f>SUMPRODUCT(LTA!F93:AJ93,LTA!F$102:AJ$102,LTA!F$104:AJ$104)</f>
        <v>113.92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-80</v>
      </c>
      <c r="AA93" s="117">
        <f>STOA!I93</f>
        <v>0.56999999999999995</v>
      </c>
      <c r="AB93" s="117">
        <f>-STOA!O93</f>
        <v>-110</v>
      </c>
      <c r="AC93">
        <f t="shared" si="3"/>
        <v>8.9768422276711792</v>
      </c>
      <c r="AD93">
        <f t="shared" si="4"/>
        <v>599.29884932018535</v>
      </c>
      <c r="AE93">
        <f>'IDT-1'!C93</f>
        <v>0</v>
      </c>
      <c r="AF93" s="26"/>
      <c r="AG93">
        <f t="shared" si="5"/>
        <v>599.29884932018535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-15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6.2990999999999993</v>
      </c>
      <c r="E94">
        <f>GT_NG!Q94</f>
        <v>13.471596180081857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1.0000000000000002E-2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591.28075344656736</v>
      </c>
      <c r="P94" s="77">
        <v>33.92</v>
      </c>
      <c r="Q94" s="77">
        <v>21.95</v>
      </c>
      <c r="R94" s="80">
        <v>0</v>
      </c>
      <c r="S94" s="80">
        <v>0</v>
      </c>
      <c r="T94" s="78">
        <f>SUMPRODUCT(LTA!F94:AJ94,LTA!F$101:AJ$101,LTA!F$104:AJ$104)</f>
        <v>29.14</v>
      </c>
      <c r="U94" s="78">
        <f>SUMPRODUCT(LTA!F94:AJ94,LTA!F$102:AJ$102,LTA!F$104:AJ$104)</f>
        <v>113.66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-80</v>
      </c>
      <c r="AA94" s="117">
        <f>STOA!I94</f>
        <v>0.56999999999999995</v>
      </c>
      <c r="AB94" s="117">
        <f>-STOA!O94</f>
        <v>-110</v>
      </c>
      <c r="AC94">
        <f t="shared" si="3"/>
        <v>8.9062782611535756</v>
      </c>
      <c r="AD94">
        <f t="shared" si="4"/>
        <v>601.39517136549557</v>
      </c>
      <c r="AE94">
        <f>'IDT-1'!C94</f>
        <v>0</v>
      </c>
      <c r="AF94" s="26"/>
      <c r="AG94">
        <f t="shared" si="5"/>
        <v>601.39517136549557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-10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6.2990999999999993</v>
      </c>
      <c r="E95">
        <f>GT_NG!Q95</f>
        <v>13.471596180081857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1.0000000000000002E-2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590.98561761147619</v>
      </c>
      <c r="P95" s="77">
        <v>33.92</v>
      </c>
      <c r="Q95" s="77">
        <v>21.95</v>
      </c>
      <c r="R95" s="80">
        <v>0</v>
      </c>
      <c r="S95" s="80">
        <v>0</v>
      </c>
      <c r="T95" s="78">
        <f>SUMPRODUCT(LTA!F95:AJ95,LTA!F$101:AJ$101,LTA!F$104:AJ$104)</f>
        <v>34</v>
      </c>
      <c r="U95" s="78">
        <f>SUMPRODUCT(LTA!F95:AJ95,LTA!F$102:AJ$102,LTA!F$104:AJ$104)</f>
        <v>113.42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-95</v>
      </c>
      <c r="AA95" s="117">
        <f>STOA!I95</f>
        <v>0.56999999999999995</v>
      </c>
      <c r="AB95" s="117">
        <f>-STOA!O95</f>
        <v>-110</v>
      </c>
      <c r="AC95">
        <f t="shared" si="3"/>
        <v>9.0775089786377041</v>
      </c>
      <c r="AD95">
        <f t="shared" si="4"/>
        <v>590.54880481292025</v>
      </c>
      <c r="AE95">
        <f>'IDT-1'!C95</f>
        <v>0</v>
      </c>
      <c r="AF95" s="26"/>
      <c r="AG95">
        <f t="shared" si="5"/>
        <v>590.54880481292025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-10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6.2990999999999993</v>
      </c>
      <c r="E96">
        <f>GT_NG!Q96</f>
        <v>13.471596180081857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1.0000000000000002E-2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590.99582077967159</v>
      </c>
      <c r="P96" s="77">
        <v>33.92</v>
      </c>
      <c r="Q96" s="77">
        <v>21.95</v>
      </c>
      <c r="R96" s="80">
        <v>0</v>
      </c>
      <c r="S96" s="80">
        <v>0</v>
      </c>
      <c r="T96" s="78">
        <f>SUMPRODUCT(LTA!F96:AJ96,LTA!F$101:AJ$101,LTA!F$104:AJ$104)</f>
        <v>33.799999999999997</v>
      </c>
      <c r="U96" s="78">
        <f>SUMPRODUCT(LTA!F96:AJ96,LTA!F$102:AJ$102,LTA!F$104:AJ$104)</f>
        <v>113.19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-105</v>
      </c>
      <c r="AA96" s="117">
        <f>STOA!I96</f>
        <v>0.56999999999999995</v>
      </c>
      <c r="AB96" s="117">
        <f>-STOA!O96</f>
        <v>-110</v>
      </c>
      <c r="AC96">
        <f t="shared" si="3"/>
        <v>9.1625960417397767</v>
      </c>
      <c r="AD96">
        <f t="shared" si="4"/>
        <v>580.04392091801367</v>
      </c>
      <c r="AE96">
        <f>'IDT-1'!C96</f>
        <v>0</v>
      </c>
      <c r="AF96" s="26"/>
      <c r="AG96">
        <f t="shared" si="5"/>
        <v>580.04392091801367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6.2990999999999993</v>
      </c>
      <c r="E97">
        <f>GT_NG!Q97</f>
        <v>13.471596180081857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1.0000000000000002E-2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590.99181026674012</v>
      </c>
      <c r="P97" s="77">
        <v>33.92</v>
      </c>
      <c r="Q97" s="77">
        <v>21.95</v>
      </c>
      <c r="R97" s="80">
        <v>0</v>
      </c>
      <c r="S97" s="80">
        <v>0</v>
      </c>
      <c r="T97" s="78">
        <f>SUMPRODUCT(LTA!F97:AJ97,LTA!F$101:AJ$101,LTA!F$104:AJ$104)</f>
        <v>33.24</v>
      </c>
      <c r="U97" s="78">
        <f>SUMPRODUCT(LTA!F97:AJ97,LTA!F$102:AJ$102,LTA!F$104:AJ$104)</f>
        <v>112.78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-105</v>
      </c>
      <c r="AA97" s="117">
        <f>STOA!I97</f>
        <v>0.56999999999999995</v>
      </c>
      <c r="AB97" s="117">
        <f>-STOA!O97</f>
        <v>-110</v>
      </c>
      <c r="AC97">
        <f t="shared" si="3"/>
        <v>9.1540247492259805</v>
      </c>
      <c r="AD97">
        <f t="shared" si="4"/>
        <v>579.07848169759598</v>
      </c>
      <c r="AE97">
        <f>'IDT-1'!C97</f>
        <v>0</v>
      </c>
      <c r="AF97" s="26"/>
      <c r="AG97">
        <f t="shared" si="5"/>
        <v>579.07848169759598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-10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6.2990999999999993</v>
      </c>
      <c r="E98">
        <f>GT_NG!Q98</f>
        <v>13.471596180081857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1.0000000000000002E-2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590.99467275751726</v>
      </c>
      <c r="P98" s="77">
        <v>33.92</v>
      </c>
      <c r="Q98" s="77">
        <v>21.95</v>
      </c>
      <c r="R98" s="80">
        <v>0</v>
      </c>
      <c r="S98" s="80">
        <v>0</v>
      </c>
      <c r="T98" s="78">
        <f>SUMPRODUCT(LTA!F98:AJ98,LTA!F$101:AJ$101,LTA!F$104:AJ$104)</f>
        <v>32.14</v>
      </c>
      <c r="U98" s="78">
        <f>SUMPRODUCT(LTA!F98:AJ98,LTA!F$102:AJ$102,LTA!F$104:AJ$104)</f>
        <v>112.42999999999999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-115</v>
      </c>
      <c r="AA98" s="117">
        <f>STOA!I98</f>
        <v>0.56999999999999995</v>
      </c>
      <c r="AB98" s="117">
        <f>-STOA!O98</f>
        <v>-110</v>
      </c>
      <c r="AC98">
        <f t="shared" si="3"/>
        <v>9.230071214366772</v>
      </c>
      <c r="AD98">
        <f t="shared" si="4"/>
        <v>567.55529772323234</v>
      </c>
      <c r="AE98">
        <f>'IDT-1'!C98</f>
        <v>0</v>
      </c>
      <c r="AF98" s="26"/>
      <c r="AG98">
        <f t="shared" si="5"/>
        <v>567.55529772323234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-10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0.15094509999999997</v>
      </c>
      <c r="E99">
        <f t="shared" si="6"/>
        <v>0.2935856624337686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2.400000000000002E-4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13.789097488555848</v>
      </c>
      <c r="P99" s="77">
        <f t="shared" si="6"/>
        <v>0.72562694213513435</v>
      </c>
      <c r="Q99" s="77">
        <f t="shared" si="6"/>
        <v>0.41679563435306582</v>
      </c>
      <c r="R99" s="80">
        <f t="shared" si="6"/>
        <v>0.26041750000000002</v>
      </c>
      <c r="S99" s="80">
        <f t="shared" si="6"/>
        <v>0</v>
      </c>
      <c r="T99" s="78">
        <f t="shared" si="6"/>
        <v>1.7230475000000003</v>
      </c>
      <c r="U99" s="78">
        <f t="shared" si="6"/>
        <v>2.2909525000000004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-1.6214500000000001</v>
      </c>
      <c r="AA99" s="117">
        <f t="shared" si="6"/>
        <v>0.64039500000000149</v>
      </c>
      <c r="AB99" s="117">
        <f t="shared" si="6"/>
        <v>-2.2999999999999998</v>
      </c>
      <c r="AC99">
        <f t="shared" si="6"/>
        <v>0.21633279791295879</v>
      </c>
      <c r="AD99">
        <f t="shared" si="6"/>
        <v>16.048778029564851</v>
      </c>
      <c r="AE99">
        <f t="shared" si="6"/>
        <v>0</v>
      </c>
      <c r="AG99">
        <f t="shared" si="6"/>
        <v>16.048778029564851</v>
      </c>
      <c r="AI99">
        <f t="shared" si="6"/>
        <v>0</v>
      </c>
      <c r="AJ99">
        <f t="shared" si="6"/>
        <v>0</v>
      </c>
      <c r="AK99">
        <f t="shared" si="6"/>
        <v>0.11470749999999999</v>
      </c>
      <c r="AL99">
        <f t="shared" si="6"/>
        <v>-0.21925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45023</v>
      </c>
      <c r="B1" s="235"/>
      <c r="C1" s="235"/>
      <c r="D1" s="242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3" t="s">
        <v>143</v>
      </c>
      <c r="Q1" s="243" t="s">
        <v>144</v>
      </c>
      <c r="R1" s="247" t="s">
        <v>339</v>
      </c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5" t="s">
        <v>335</v>
      </c>
      <c r="Y1" s="246" t="s">
        <v>223</v>
      </c>
      <c r="Z1" s="246" t="s">
        <v>224</v>
      </c>
      <c r="AA1" s="245" t="s">
        <v>198</v>
      </c>
      <c r="AB1" s="245" t="s">
        <v>199</v>
      </c>
      <c r="AC1" s="27" t="s">
        <v>189</v>
      </c>
      <c r="AD1" s="235" t="s">
        <v>142</v>
      </c>
      <c r="AG1" s="235" t="s">
        <v>278</v>
      </c>
      <c r="AI1" s="246" t="s">
        <v>384</v>
      </c>
      <c r="AJ1" s="246" t="s">
        <v>385</v>
      </c>
      <c r="AK1" s="246" t="s">
        <v>386</v>
      </c>
      <c r="AL1" s="246" t="s">
        <v>387</v>
      </c>
      <c r="AM1" s="246" t="s">
        <v>388</v>
      </c>
      <c r="AN1" s="246" t="s">
        <v>389</v>
      </c>
      <c r="AO1" s="248" t="s">
        <v>412</v>
      </c>
      <c r="AP1" s="248" t="s">
        <v>413</v>
      </c>
      <c r="AQ1" s="248" t="s">
        <v>414</v>
      </c>
      <c r="AR1" s="248" t="s">
        <v>415</v>
      </c>
    </row>
    <row r="2" spans="1:44">
      <c r="A2" s="27" t="s">
        <v>44</v>
      </c>
      <c r="B2" s="235"/>
      <c r="C2" s="235"/>
      <c r="D2" s="242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3"/>
      <c r="Q2" s="243"/>
      <c r="R2" s="247"/>
      <c r="S2" s="79"/>
      <c r="T2" s="82" t="s">
        <v>315</v>
      </c>
      <c r="U2" s="244"/>
      <c r="V2" s="107" t="s">
        <v>304</v>
      </c>
      <c r="W2" s="107" t="s">
        <v>304</v>
      </c>
      <c r="X2" s="235"/>
      <c r="Y2" s="246"/>
      <c r="Z2" s="246"/>
      <c r="AA2" s="245"/>
      <c r="AB2" s="245"/>
      <c r="AC2" s="27">
        <f>Allocation!J1/100</f>
        <v>8.8000000000000005E-3</v>
      </c>
      <c r="AD2" s="235"/>
      <c r="AE2" t="s">
        <v>276</v>
      </c>
      <c r="AG2" s="235"/>
      <c r="AI2" s="246"/>
      <c r="AJ2" s="246"/>
      <c r="AK2" s="246"/>
      <c r="AL2" s="246"/>
      <c r="AM2" s="246"/>
      <c r="AN2" s="246"/>
      <c r="AO2" s="248"/>
      <c r="AP2" s="248"/>
      <c r="AQ2" s="248"/>
      <c r="AR2" s="248"/>
    </row>
    <row r="3" spans="1:44">
      <c r="A3" t="s">
        <v>45</v>
      </c>
      <c r="D3">
        <f>TWEPL!R3</f>
        <v>8.1242999999999999</v>
      </c>
      <c r="E3">
        <f>GT_NG!T3</f>
        <v>10.686015206983949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2.0000000000000004E-2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732.12679115439039</v>
      </c>
      <c r="P3" s="77">
        <v>37.28</v>
      </c>
      <c r="Q3" s="77">
        <v>26.56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282.62000000000006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-256</v>
      </c>
      <c r="AA3" s="117">
        <f>STOA!J3</f>
        <v>5.84</v>
      </c>
      <c r="AB3" s="117">
        <f>-STOA!P3</f>
        <v>0</v>
      </c>
      <c r="AC3">
        <f>SUMIF(B3:AB3,"&gt;0")*$AC$2-SUMIF(B3:AB3,"&lt;0")*($AC$2/(1-$AC$2))+SUMIF(AI3:AR3,"&gt;0")*$AC$2-SUMIF(AI3:AR3,"&lt;0")*($AC$2/(1-$AC$2))</f>
        <v>11.981463181662097</v>
      </c>
      <c r="AD3">
        <f>SUM(B3:AB3,AI3:AR3)-AC3</f>
        <v>835.27564317971235</v>
      </c>
      <c r="AE3">
        <f>'IDT-1'!F3</f>
        <v>0</v>
      </c>
      <c r="AF3" s="26"/>
      <c r="AG3">
        <f>SUM(AD3:AF3)</f>
        <v>835.27564317971235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8.1242999999999999</v>
      </c>
      <c r="E4">
        <f>GT_NG!T4</f>
        <v>10.68301184433164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2.0000000000000004E-2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708.19966380112476</v>
      </c>
      <c r="P4" s="77">
        <v>37.28</v>
      </c>
      <c r="Q4" s="77">
        <v>26.56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282.61000000000007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-259</v>
      </c>
      <c r="AA4" s="117">
        <f>STOA!J4</f>
        <v>5.84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11.797424413928605</v>
      </c>
      <c r="AD4">
        <f t="shared" ref="AD4:AD67" si="1">SUM(B4:AB4,AI4:AR4)-AC4</f>
        <v>808.51955123152777</v>
      </c>
      <c r="AE4">
        <f>'IDT-1'!F4</f>
        <v>0</v>
      </c>
      <c r="AF4" s="26"/>
      <c r="AG4">
        <f t="shared" ref="AG4:AG67" si="2">SUM(AD4:AF4)</f>
        <v>808.51955123152777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8.1242999999999999</v>
      </c>
      <c r="E5">
        <f>GT_NG!T5</f>
        <v>10.68301184433164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2.0000000000000004E-2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704.77805214348314</v>
      </c>
      <c r="P5" s="77">
        <v>37.28</v>
      </c>
      <c r="Q5" s="77">
        <v>26.56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282.52000000000004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-270</v>
      </c>
      <c r="AA5" s="117">
        <f>STOA!J5</f>
        <v>5.84</v>
      </c>
      <c r="AB5" s="117">
        <f>-STOA!P5</f>
        <v>0</v>
      </c>
      <c r="AC5">
        <f t="shared" si="0"/>
        <v>12.159861634085505</v>
      </c>
      <c r="AD5">
        <f t="shared" si="1"/>
        <v>827.24550235372931</v>
      </c>
      <c r="AE5">
        <f>'IDT-1'!F5</f>
        <v>0</v>
      </c>
      <c r="AF5" s="26"/>
      <c r="AG5">
        <f t="shared" si="2"/>
        <v>827.24550235372931</v>
      </c>
      <c r="AI5" s="75">
        <f>PXIL!J5</f>
        <v>0</v>
      </c>
      <c r="AJ5" s="75">
        <f>PXIL!P5</f>
        <v>0</v>
      </c>
      <c r="AK5" s="75">
        <f>RTM_IEX!J5</f>
        <v>33.6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8.1242999999999999</v>
      </c>
      <c r="E6">
        <f>GT_NG!T6</f>
        <v>10.68301184433164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2.0000000000000004E-2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704.77805214348314</v>
      </c>
      <c r="P6" s="77">
        <v>37.28</v>
      </c>
      <c r="Q6" s="77">
        <v>26.56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282.64000000000004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-278</v>
      </c>
      <c r="AA6" s="117">
        <f>STOA!J6</f>
        <v>5.84</v>
      </c>
      <c r="AB6" s="117">
        <f>-STOA!P6</f>
        <v>0</v>
      </c>
      <c r="AC6">
        <f t="shared" si="0"/>
        <v>12.23194265426307</v>
      </c>
      <c r="AD6">
        <f t="shared" si="1"/>
        <v>819.29342133355181</v>
      </c>
      <c r="AE6">
        <f>'IDT-1'!F6</f>
        <v>0</v>
      </c>
      <c r="AF6" s="26"/>
      <c r="AG6">
        <f t="shared" si="2"/>
        <v>819.29342133355181</v>
      </c>
      <c r="AI6" s="75">
        <f>PXIL!J6</f>
        <v>0</v>
      </c>
      <c r="AJ6" s="75">
        <f>PXIL!P6</f>
        <v>0</v>
      </c>
      <c r="AK6" s="75">
        <f>RTM_IEX!J6</f>
        <v>33.6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8.1242999999999999</v>
      </c>
      <c r="E7">
        <f>GT_NG!T7</f>
        <v>10.68301184433164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2.0000000000000004E-2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706.25131284584165</v>
      </c>
      <c r="P7" s="77">
        <v>37.28</v>
      </c>
      <c r="Q7" s="77">
        <v>26.56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282.63000000000005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-292</v>
      </c>
      <c r="AA7" s="117">
        <f>STOA!J7</f>
        <v>5.84</v>
      </c>
      <c r="AB7" s="117">
        <f>-STOA!P7</f>
        <v>0</v>
      </c>
      <c r="AC7">
        <f t="shared" si="0"/>
        <v>12.495745133754559</v>
      </c>
      <c r="AD7">
        <f t="shared" si="1"/>
        <v>820.88287955641874</v>
      </c>
      <c r="AE7">
        <f>'IDT-1'!F7</f>
        <v>0</v>
      </c>
      <c r="AF7" s="26"/>
      <c r="AG7">
        <f t="shared" si="2"/>
        <v>820.88287955641874</v>
      </c>
      <c r="AI7" s="75">
        <f>PXIL!J7</f>
        <v>0</v>
      </c>
      <c r="AJ7" s="75">
        <f>PXIL!P7</f>
        <v>0</v>
      </c>
      <c r="AK7" s="75">
        <f>RTM_IEX!J7</f>
        <v>47.99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8.1242999999999999</v>
      </c>
      <c r="E8">
        <f>GT_NG!T8</f>
        <v>10.686015206983949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2.0000000000000004E-2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648.65754529686296</v>
      </c>
      <c r="P8" s="77">
        <v>37.28</v>
      </c>
      <c r="Q8" s="77">
        <v>26.56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283.84000000000003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-234.33</v>
      </c>
      <c r="AA8" s="117">
        <f>STOA!J8</f>
        <v>5.84</v>
      </c>
      <c r="AB8" s="117">
        <f>-STOA!P8</f>
        <v>0</v>
      </c>
      <c r="AC8">
        <f t="shared" si="0"/>
        <v>11.065280794709883</v>
      </c>
      <c r="AD8">
        <f t="shared" si="1"/>
        <v>775.61257970913698</v>
      </c>
      <c r="AE8">
        <f>'IDT-1'!F8</f>
        <v>0</v>
      </c>
      <c r="AF8" s="26"/>
      <c r="AG8">
        <f t="shared" si="2"/>
        <v>775.61257970913698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8.1242999999999999</v>
      </c>
      <c r="E9">
        <f>GT_NG!T9</f>
        <v>10.686015206983949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2.0000000000000004E-2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708.84406008483109</v>
      </c>
      <c r="P9" s="77">
        <v>37.28</v>
      </c>
      <c r="Q9" s="77">
        <v>26.56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285.30000000000007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-306</v>
      </c>
      <c r="AA9" s="117">
        <f>STOA!J9</f>
        <v>5.84</v>
      </c>
      <c r="AB9" s="117">
        <f>-STOA!P9</f>
        <v>0</v>
      </c>
      <c r="AC9">
        <f t="shared" si="0"/>
        <v>12.497505524359738</v>
      </c>
      <c r="AD9">
        <f t="shared" si="1"/>
        <v>792.95686976745515</v>
      </c>
      <c r="AE9">
        <f>'IDT-1'!F9</f>
        <v>0</v>
      </c>
      <c r="AF9" s="26"/>
      <c r="AG9">
        <f t="shared" si="2"/>
        <v>792.95686976745515</v>
      </c>
      <c r="AI9" s="75">
        <f>PXIL!J9</f>
        <v>0</v>
      </c>
      <c r="AJ9" s="75">
        <f>PXIL!P9</f>
        <v>0</v>
      </c>
      <c r="AK9" s="75">
        <f>RTM_IEX!J9</f>
        <v>28.8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8.1242999999999999</v>
      </c>
      <c r="E10">
        <f>GT_NG!T10</f>
        <v>10.686015206983949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2.0000000000000004E-2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708.84406008483109</v>
      </c>
      <c r="P10" s="77">
        <v>37.28</v>
      </c>
      <c r="Q10" s="77">
        <v>26.56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286.95000000000005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-309</v>
      </c>
      <c r="AA10" s="117">
        <f>STOA!J10</f>
        <v>5.84</v>
      </c>
      <c r="AB10" s="117">
        <f>-STOA!P10</f>
        <v>0</v>
      </c>
      <c r="AC10">
        <f t="shared" si="0"/>
        <v>12.538659906926325</v>
      </c>
      <c r="AD10">
        <f t="shared" si="1"/>
        <v>791.56571538488868</v>
      </c>
      <c r="AE10">
        <f>'IDT-1'!F10</f>
        <v>0</v>
      </c>
      <c r="AF10" s="26"/>
      <c r="AG10">
        <f t="shared" si="2"/>
        <v>791.56571538488868</v>
      </c>
      <c r="AI10" s="75">
        <f>PXIL!J10</f>
        <v>0</v>
      </c>
      <c r="AJ10" s="75">
        <f>PXIL!P10</f>
        <v>0</v>
      </c>
      <c r="AK10" s="75">
        <f>RTM_IEX!J10</f>
        <v>28.8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8.1242999999999999</v>
      </c>
      <c r="E11">
        <f>GT_NG!T11</f>
        <v>10.686015206983949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2.0000000000000004E-2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649.4944490225779</v>
      </c>
      <c r="P11" s="77">
        <v>38.839999999999996</v>
      </c>
      <c r="Q11" s="77">
        <v>26.56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289.81000000000006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-149</v>
      </c>
      <c r="AA11" s="117">
        <f>STOA!J11</f>
        <v>5.74</v>
      </c>
      <c r="AB11" s="117">
        <f>-STOA!P11</f>
        <v>0</v>
      </c>
      <c r="AC11">
        <f t="shared" si="0"/>
        <v>11.001927852580922</v>
      </c>
      <c r="AD11">
        <f t="shared" si="1"/>
        <v>799.27283637698099</v>
      </c>
      <c r="AE11">
        <f>'IDT-1'!F11</f>
        <v>0</v>
      </c>
      <c r="AF11" s="26"/>
      <c r="AG11">
        <f t="shared" si="2"/>
        <v>799.27283637698099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-70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8.1242999999999999</v>
      </c>
      <c r="E12">
        <f>GT_NG!T12</f>
        <v>10.686015206983949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2.0000000000000004E-2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620.69734083150229</v>
      </c>
      <c r="P12" s="77">
        <v>37.285875912408763</v>
      </c>
      <c r="Q12" s="77">
        <v>26.56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289.66000000000008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-152</v>
      </c>
      <c r="AA12" s="117">
        <f>STOA!J12</f>
        <v>5.74</v>
      </c>
      <c r="AB12" s="117">
        <f>-STOA!P12</f>
        <v>0</v>
      </c>
      <c r="AC12">
        <f t="shared" si="0"/>
        <v>10.493807565429378</v>
      </c>
      <c r="AD12">
        <f t="shared" si="1"/>
        <v>796.27972438546567</v>
      </c>
      <c r="AE12">
        <f>'IDT-1'!F12</f>
        <v>0</v>
      </c>
      <c r="AF12" s="26"/>
      <c r="AG12">
        <f t="shared" si="2"/>
        <v>796.27972438546567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-40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8.1242999999999999</v>
      </c>
      <c r="E13">
        <f>GT_NG!T13</f>
        <v>10.686015206983949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2.0000000000000004E-2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582.44081612515936</v>
      </c>
      <c r="P13" s="77">
        <v>36.714060840707958</v>
      </c>
      <c r="Q13" s="77">
        <v>26.560000000000002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289.92000000000007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-160</v>
      </c>
      <c r="AA13" s="117">
        <f>STOA!J13</f>
        <v>5.74</v>
      </c>
      <c r="AB13" s="117">
        <f>-STOA!P13</f>
        <v>0</v>
      </c>
      <c r="AC13">
        <f t="shared" si="0"/>
        <v>9.870306094672344</v>
      </c>
      <c r="AD13">
        <f t="shared" si="1"/>
        <v>790.33488607817912</v>
      </c>
      <c r="AE13">
        <f>'IDT-1'!F13</f>
        <v>0</v>
      </c>
      <c r="AF13" s="26"/>
      <c r="AG13">
        <f t="shared" si="2"/>
        <v>790.33488607817912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8.1242999999999999</v>
      </c>
      <c r="E14">
        <f>GT_NG!T14</f>
        <v>10.686015206983949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2.0000000000000004E-2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583.18365612772607</v>
      </c>
      <c r="P14" s="77">
        <v>36.714060840707958</v>
      </c>
      <c r="Q14" s="77">
        <v>26.560000000000002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290.34000000000003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-168</v>
      </c>
      <c r="AA14" s="117">
        <f>STOA!J14</f>
        <v>5.74</v>
      </c>
      <c r="AB14" s="117">
        <f>-STOA!P14</f>
        <v>0</v>
      </c>
      <c r="AC14">
        <f t="shared" si="0"/>
        <v>9.9515641068724925</v>
      </c>
      <c r="AD14">
        <f t="shared" si="1"/>
        <v>783.41646806854556</v>
      </c>
      <c r="AE14">
        <f>'IDT-1'!F14</f>
        <v>0</v>
      </c>
      <c r="AF14" s="26"/>
      <c r="AG14">
        <f t="shared" si="2"/>
        <v>783.41646806854556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8.1242999999999999</v>
      </c>
      <c r="E15">
        <f>GT_NG!T15</f>
        <v>10.686015206983949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2.0000000000000004E-2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599.27302118079774</v>
      </c>
      <c r="P15" s="77">
        <v>37.28</v>
      </c>
      <c r="Q15" s="77">
        <v>23.173068467752614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291.26000000000005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-174</v>
      </c>
      <c r="AA15" s="117">
        <f>STOA!J15</f>
        <v>5.74</v>
      </c>
      <c r="AB15" s="117">
        <f>-STOA!P15</f>
        <v>0</v>
      </c>
      <c r="AC15">
        <f t="shared" si="0"/>
        <v>10.129690551590688</v>
      </c>
      <c r="AD15">
        <f t="shared" si="1"/>
        <v>791.42671430394364</v>
      </c>
      <c r="AE15">
        <f>'IDT-1'!F15</f>
        <v>0</v>
      </c>
      <c r="AF15" s="26"/>
      <c r="AG15">
        <f t="shared" si="2"/>
        <v>791.42671430394364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8.1242999999999999</v>
      </c>
      <c r="E16">
        <f>GT_NG!T16</f>
        <v>10.686015206983949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2.0000000000000004E-2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599.27303155449385</v>
      </c>
      <c r="P16" s="77">
        <v>37.28</v>
      </c>
      <c r="Q16" s="77">
        <v>26.56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291.19000000000005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-174</v>
      </c>
      <c r="AA16" s="117">
        <f>STOA!J16</f>
        <v>5.74</v>
      </c>
      <c r="AB16" s="117">
        <f>-STOA!P16</f>
        <v>0</v>
      </c>
      <c r="AC16">
        <f t="shared" si="0"/>
        <v>10.15887964036299</v>
      </c>
      <c r="AD16">
        <f t="shared" si="1"/>
        <v>794.71446712111481</v>
      </c>
      <c r="AE16">
        <f>'IDT-1'!F16</f>
        <v>0</v>
      </c>
      <c r="AF16" s="26"/>
      <c r="AG16">
        <f t="shared" si="2"/>
        <v>794.71446712111481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8.1242999999999999</v>
      </c>
      <c r="E17">
        <f>GT_NG!T17</f>
        <v>10.686015206983949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2.0000000000000004E-2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606.92138071893146</v>
      </c>
      <c r="P17" s="77">
        <v>37.28</v>
      </c>
      <c r="Q17" s="77">
        <v>26.56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289.15000000000003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-183</v>
      </c>
      <c r="AA17" s="117">
        <f>STOA!J17</f>
        <v>5.74</v>
      </c>
      <c r="AB17" s="117">
        <f>-STOA!P17</f>
        <v>0</v>
      </c>
      <c r="AC17">
        <f t="shared" si="0"/>
        <v>10.288136260709798</v>
      </c>
      <c r="AD17">
        <f t="shared" si="1"/>
        <v>791.1935596652055</v>
      </c>
      <c r="AE17">
        <f>'IDT-1'!F17</f>
        <v>0</v>
      </c>
      <c r="AF17" s="26"/>
      <c r="AG17">
        <f t="shared" si="2"/>
        <v>791.1935596652055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8.1242999999999999</v>
      </c>
      <c r="E18">
        <f>GT_NG!T18</f>
        <v>10.686015206983949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2.0000000000000004E-2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616.51968984696521</v>
      </c>
      <c r="P18" s="77">
        <v>37.28</v>
      </c>
      <c r="Q18" s="77">
        <v>26.56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289.18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-178</v>
      </c>
      <c r="AA18" s="117">
        <f>STOA!J18</f>
        <v>5.74</v>
      </c>
      <c r="AB18" s="117">
        <f>-STOA!P18</f>
        <v>0</v>
      </c>
      <c r="AC18">
        <f t="shared" si="0"/>
        <v>10.32847474342552</v>
      </c>
      <c r="AD18">
        <f t="shared" si="1"/>
        <v>805.78153031052364</v>
      </c>
      <c r="AE18">
        <f>'IDT-1'!F18</f>
        <v>0</v>
      </c>
      <c r="AF18" s="26"/>
      <c r="AG18">
        <f t="shared" si="2"/>
        <v>805.78153031052364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8.1242999999999999</v>
      </c>
      <c r="E19">
        <f>GT_NG!T19</f>
        <v>10.686015206983949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2.0000000000000004E-2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664.0672286440614</v>
      </c>
      <c r="P19" s="77">
        <v>37.28</v>
      </c>
      <c r="Q19" s="77">
        <v>26.56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289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-174</v>
      </c>
      <c r="AA19" s="117">
        <f>STOA!J19</f>
        <v>5.74</v>
      </c>
      <c r="AB19" s="117">
        <f>-STOA!P19</f>
        <v>0</v>
      </c>
      <c r="AC19">
        <f t="shared" si="0"/>
        <v>11.597609326970716</v>
      </c>
      <c r="AD19">
        <f t="shared" si="1"/>
        <v>755.87993452407454</v>
      </c>
      <c r="AE19">
        <f>'IDT-1'!F19</f>
        <v>0</v>
      </c>
      <c r="AF19" s="26"/>
      <c r="AG19">
        <f t="shared" si="2"/>
        <v>755.87993452407454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-100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8.1242999999999999</v>
      </c>
      <c r="E20">
        <f>GT_NG!T20</f>
        <v>10.686015206983949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2.0000000000000004E-2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767.11968653148892</v>
      </c>
      <c r="P20" s="77">
        <v>37.28</v>
      </c>
      <c r="Q20" s="77">
        <v>26.56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288.09000000000003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-332</v>
      </c>
      <c r="AA20" s="117">
        <f>STOA!J20</f>
        <v>5.74</v>
      </c>
      <c r="AB20" s="117">
        <f>-STOA!P20</f>
        <v>0</v>
      </c>
      <c r="AC20">
        <f t="shared" si="0"/>
        <v>13.188956903111313</v>
      </c>
      <c r="AD20">
        <f t="shared" si="1"/>
        <v>778.4310448353616</v>
      </c>
      <c r="AE20">
        <f>'IDT-1'!F20</f>
        <v>0</v>
      </c>
      <c r="AF20" s="26"/>
      <c r="AG20">
        <f t="shared" si="2"/>
        <v>778.4310448353616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-20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8.1242999999999999</v>
      </c>
      <c r="E21">
        <f>GT_NG!T21</f>
        <v>10.686015206983949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2.0000000000000004E-2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772.19803760317302</v>
      </c>
      <c r="P21" s="77">
        <v>37.28</v>
      </c>
      <c r="Q21" s="77">
        <v>26.56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287.88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-327</v>
      </c>
      <c r="AA21" s="117">
        <f>STOA!J21</f>
        <v>5.74</v>
      </c>
      <c r="AB21" s="117">
        <f>-STOA!P21</f>
        <v>0</v>
      </c>
      <c r="AC21">
        <f t="shared" si="0"/>
        <v>13.276189030153112</v>
      </c>
      <c r="AD21">
        <f t="shared" si="1"/>
        <v>778.21216378000395</v>
      </c>
      <c r="AE21">
        <f>'IDT-1'!F21</f>
        <v>0</v>
      </c>
      <c r="AF21" s="26"/>
      <c r="AG21">
        <f t="shared" si="2"/>
        <v>778.21216378000395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-30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8.1242999999999999</v>
      </c>
      <c r="E22">
        <f>GT_NG!T22</f>
        <v>10.686015206983949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2.0000000000000004E-2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772.19803760317302</v>
      </c>
      <c r="P22" s="77">
        <v>37.28</v>
      </c>
      <c r="Q22" s="77">
        <v>26.56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290.35000000000002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-323</v>
      </c>
      <c r="AA22" s="117">
        <f>STOA!J22</f>
        <v>5.74</v>
      </c>
      <c r="AB22" s="117">
        <f>-STOA!P22</f>
        <v>0</v>
      </c>
      <c r="AC22">
        <f t="shared" si="0"/>
        <v>13.173631244842376</v>
      </c>
      <c r="AD22">
        <f t="shared" si="1"/>
        <v>794.7847215653145</v>
      </c>
      <c r="AE22">
        <f>'IDT-1'!F22</f>
        <v>0</v>
      </c>
      <c r="AF22" s="26"/>
      <c r="AG22">
        <f t="shared" si="2"/>
        <v>794.7847215653145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-20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8.1242999999999999</v>
      </c>
      <c r="E23">
        <f>GT_NG!T23</f>
        <v>10.559695860321037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2.0000000000000004E-2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768.20795746599629</v>
      </c>
      <c r="P23" s="77">
        <v>37.28</v>
      </c>
      <c r="Q23" s="77">
        <v>26.56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289.63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-322</v>
      </c>
      <c r="AA23" s="117">
        <f>STOA!J23</f>
        <v>5.74</v>
      </c>
      <c r="AB23" s="117">
        <f>-STOA!P23</f>
        <v>0</v>
      </c>
      <c r="AC23">
        <f t="shared" si="0"/>
        <v>13.033411526640437</v>
      </c>
      <c r="AD23">
        <f t="shared" si="1"/>
        <v>801.08854179967682</v>
      </c>
      <c r="AE23">
        <f>'IDT-1'!F23</f>
        <v>0</v>
      </c>
      <c r="AF23" s="26"/>
      <c r="AG23">
        <f t="shared" si="2"/>
        <v>801.08854179967682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7.5225</v>
      </c>
      <c r="E24">
        <f>GT_NG!T24</f>
        <v>9.4750906266183321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2.0000000000000004E-2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775.90136406417378</v>
      </c>
      <c r="P24" s="77">
        <v>37.28</v>
      </c>
      <c r="Q24" s="77">
        <v>26.56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288.60000000000002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-314</v>
      </c>
      <c r="AA24" s="117">
        <f>STOA!J24</f>
        <v>5.74</v>
      </c>
      <c r="AB24" s="117">
        <f>-STOA!P24</f>
        <v>0</v>
      </c>
      <c r="AC24">
        <f t="shared" si="0"/>
        <v>13.006184118470253</v>
      </c>
      <c r="AD24">
        <f t="shared" si="1"/>
        <v>814.09277057232168</v>
      </c>
      <c r="AE24">
        <f>'IDT-1'!F24</f>
        <v>0</v>
      </c>
      <c r="AF24" s="26"/>
      <c r="AG24">
        <f t="shared" si="2"/>
        <v>814.09277057232168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7.5225</v>
      </c>
      <c r="E25">
        <f>GT_NG!T25</f>
        <v>7.5100265251989393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2.0000000000000004E-2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783.92017477027571</v>
      </c>
      <c r="P25" s="77">
        <v>37.28</v>
      </c>
      <c r="Q25" s="77">
        <v>26.56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287.55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-274</v>
      </c>
      <c r="AA25" s="117">
        <f>STOA!J25</f>
        <v>5.74</v>
      </c>
      <c r="AB25" s="117">
        <f>-STOA!P25</f>
        <v>0</v>
      </c>
      <c r="AC25">
        <f t="shared" si="0"/>
        <v>12.961435813369507</v>
      </c>
      <c r="AD25">
        <f t="shared" si="1"/>
        <v>829.14126548210515</v>
      </c>
      <c r="AE25">
        <f>'IDT-1'!F25</f>
        <v>0</v>
      </c>
      <c r="AF25" s="26"/>
      <c r="AG25">
        <f t="shared" si="2"/>
        <v>829.14126548210515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-40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8.1242999999999999</v>
      </c>
      <c r="E26">
        <f>GT_NG!T26</f>
        <v>7.5100265251989393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2.0000000000000004E-2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795.05600569720264</v>
      </c>
      <c r="P26" s="77">
        <v>37.28</v>
      </c>
      <c r="Q26" s="77">
        <v>26.56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287.37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-258</v>
      </c>
      <c r="AA26" s="117">
        <f>STOA!J26</f>
        <v>5.74</v>
      </c>
      <c r="AB26" s="117">
        <f>-STOA!P26</f>
        <v>0</v>
      </c>
      <c r="AC26">
        <f t="shared" si="0"/>
        <v>12.921092925171342</v>
      </c>
      <c r="AD26">
        <f t="shared" si="1"/>
        <v>856.73923929723026</v>
      </c>
      <c r="AE26">
        <f>'IDT-1'!F26</f>
        <v>0</v>
      </c>
      <c r="AF26" s="26"/>
      <c r="AG26">
        <f t="shared" si="2"/>
        <v>856.73923929723026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-40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8.1242999999999999</v>
      </c>
      <c r="E27">
        <f>GT_NG!T27</f>
        <v>7.5100265251989393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2.0000000000000004E-2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814.79063421145861</v>
      </c>
      <c r="P27" s="77">
        <v>37.28</v>
      </c>
      <c r="Q27" s="77">
        <v>26.56</v>
      </c>
      <c r="R27" s="80">
        <v>0.53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288.76000000000005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-258</v>
      </c>
      <c r="AA27" s="117">
        <f>STOA!J27</f>
        <v>5.66</v>
      </c>
      <c r="AB27" s="117">
        <f>-STOA!P27</f>
        <v>0</v>
      </c>
      <c r="AC27">
        <f t="shared" si="0"/>
        <v>13.022168380874838</v>
      </c>
      <c r="AD27">
        <f t="shared" si="1"/>
        <v>888.21279235578254</v>
      </c>
      <c r="AE27">
        <f>'IDT-1'!F27</f>
        <v>0</v>
      </c>
      <c r="AF27" s="26"/>
      <c r="AG27">
        <f t="shared" si="2"/>
        <v>888.21279235578254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-30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8.1242999999999999</v>
      </c>
      <c r="E28">
        <f>GT_NG!T28</f>
        <v>7.5100265251989393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2.0000000000000004E-2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851.24216357110345</v>
      </c>
      <c r="P28" s="77">
        <v>37.28</v>
      </c>
      <c r="Q28" s="77">
        <v>26.56</v>
      </c>
      <c r="R28" s="80">
        <v>2.08</v>
      </c>
      <c r="S28" s="80">
        <v>0</v>
      </c>
      <c r="T28" s="78">
        <f>SUMPRODUCT(LTA!F28:AJ28,LTA!F$101:AJ$101,LTA!F$105:AJ$105)</f>
        <v>0.32</v>
      </c>
      <c r="U28" s="78">
        <f>SUMPRODUCT(LTA!F28:AJ28,LTA!F$102:AJ$102,LTA!F$105:AJ$105)</f>
        <v>287.35000000000002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-267</v>
      </c>
      <c r="AA28" s="117">
        <f>STOA!J28</f>
        <v>5.66</v>
      </c>
      <c r="AB28" s="117">
        <f>-STOA!P28</f>
        <v>0</v>
      </c>
      <c r="AC28">
        <f t="shared" si="0"/>
        <v>13.426892986939473</v>
      </c>
      <c r="AD28">
        <f t="shared" si="1"/>
        <v>915.71959710936301</v>
      </c>
      <c r="AE28">
        <f>'IDT-1'!F28</f>
        <v>0</v>
      </c>
      <c r="AF28" s="26"/>
      <c r="AG28">
        <f t="shared" si="2"/>
        <v>915.71959710936301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-30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8.1242999999999999</v>
      </c>
      <c r="E29">
        <f>GT_NG!T29</f>
        <v>7.5100265251989393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2.0000000000000004E-2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870.47090498170803</v>
      </c>
      <c r="P29" s="77">
        <v>37.28</v>
      </c>
      <c r="Q29" s="77">
        <v>26.56</v>
      </c>
      <c r="R29" s="80">
        <v>5.31</v>
      </c>
      <c r="S29" s="80">
        <v>0</v>
      </c>
      <c r="T29" s="78">
        <f>SUMPRODUCT(LTA!F29:AJ29,LTA!F$101:AJ$101,LTA!F$105:AJ$105)</f>
        <v>1.94</v>
      </c>
      <c r="U29" s="78">
        <f>SUMPRODUCT(LTA!F29:AJ29,LTA!F$102:AJ$102,LTA!F$105:AJ$105)</f>
        <v>293.62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-272</v>
      </c>
      <c r="AA29" s="117">
        <f>STOA!J29</f>
        <v>5.66</v>
      </c>
      <c r="AB29" s="117">
        <f>-STOA!P29</f>
        <v>0</v>
      </c>
      <c r="AC29">
        <f t="shared" si="0"/>
        <v>13.649571273741815</v>
      </c>
      <c r="AD29">
        <f t="shared" si="1"/>
        <v>950.84566023316506</v>
      </c>
      <c r="AE29">
        <f>'IDT-1'!F29</f>
        <v>0</v>
      </c>
      <c r="AF29" s="26"/>
      <c r="AG29">
        <f t="shared" si="2"/>
        <v>950.84566023316506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-20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8.1242999999999999</v>
      </c>
      <c r="E30">
        <f>GT_NG!T30</f>
        <v>7.5100265251989393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2.0000000000000004E-2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791.72287211808339</v>
      </c>
      <c r="P30" s="77">
        <v>37.28</v>
      </c>
      <c r="Q30" s="77">
        <v>26.56</v>
      </c>
      <c r="R30" s="80">
        <v>11.48</v>
      </c>
      <c r="S30" s="80">
        <v>0</v>
      </c>
      <c r="T30" s="78">
        <f>SUMPRODUCT(LTA!F30:AJ30,LTA!F$101:AJ$101,LTA!F$105:AJ$105)</f>
        <v>5.36</v>
      </c>
      <c r="U30" s="78">
        <f>SUMPRODUCT(LTA!F30:AJ30,LTA!F$102:AJ$102,LTA!F$105:AJ$105)</f>
        <v>300.64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-102</v>
      </c>
      <c r="AA30" s="117">
        <f>STOA!J30</f>
        <v>5.66</v>
      </c>
      <c r="AB30" s="117">
        <f>-STOA!P30</f>
        <v>0</v>
      </c>
      <c r="AC30">
        <f t="shared" si="0"/>
        <v>12.30372510754434</v>
      </c>
      <c r="AD30">
        <f t="shared" si="1"/>
        <v>980.05347353573802</v>
      </c>
      <c r="AE30">
        <f>'IDT-1'!F30</f>
        <v>0</v>
      </c>
      <c r="AF30" s="26"/>
      <c r="AG30">
        <f t="shared" si="2"/>
        <v>980.05347353573802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-100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8.1242999999999999</v>
      </c>
      <c r="E31">
        <f>GT_NG!T31</f>
        <v>9.2301806588735396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2.0000000000000004E-2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753.35006019391631</v>
      </c>
      <c r="P31" s="77">
        <v>37.28</v>
      </c>
      <c r="Q31" s="77">
        <v>26.56</v>
      </c>
      <c r="R31" s="80">
        <v>17.75</v>
      </c>
      <c r="S31" s="80">
        <v>0</v>
      </c>
      <c r="T31" s="78">
        <f>SUMPRODUCT(LTA!F31:AJ31,LTA!F$101:AJ$101,LTA!F$105:AJ$105)</f>
        <v>10.209999999999999</v>
      </c>
      <c r="U31" s="78">
        <f>SUMPRODUCT(LTA!F31:AJ31,LTA!F$102:AJ$102,LTA!F$105:AJ$105)</f>
        <v>308.61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-107</v>
      </c>
      <c r="AA31" s="117">
        <f>STOA!J31</f>
        <v>5.66</v>
      </c>
      <c r="AB31" s="117">
        <f>-STOA!P31</f>
        <v>0</v>
      </c>
      <c r="AC31">
        <f t="shared" si="0"/>
        <v>11.57209543004531</v>
      </c>
      <c r="AD31">
        <f t="shared" si="1"/>
        <v>1028.2224454227446</v>
      </c>
      <c r="AE31">
        <f>'IDT-1'!F31</f>
        <v>0</v>
      </c>
      <c r="AF31" s="26"/>
      <c r="AG31">
        <f t="shared" si="2"/>
        <v>1028.2224454227446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-30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8.1242999999999999</v>
      </c>
      <c r="E32">
        <f>GT_NG!T32</f>
        <v>9.2301806588735396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2.0000000000000004E-2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743.87891407285588</v>
      </c>
      <c r="P32" s="77">
        <v>37.28</v>
      </c>
      <c r="Q32" s="77">
        <v>26.56</v>
      </c>
      <c r="R32" s="80">
        <v>18.7</v>
      </c>
      <c r="S32" s="80">
        <v>0</v>
      </c>
      <c r="T32" s="78">
        <f>SUMPRODUCT(LTA!F32:AJ32,LTA!F$101:AJ$101,LTA!F$105:AJ$105)</f>
        <v>23.020000000000003</v>
      </c>
      <c r="U32" s="78">
        <f>SUMPRODUCT(LTA!F32:AJ32,LTA!F$102:AJ$102,LTA!F$105:AJ$105)</f>
        <v>318.00999999999993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-99</v>
      </c>
      <c r="AA32" s="117">
        <f>STOA!J32</f>
        <v>5.66</v>
      </c>
      <c r="AB32" s="117">
        <f>-STOA!P32</f>
        <v>0</v>
      </c>
      <c r="AC32">
        <f t="shared" si="0"/>
        <v>11.488360411169484</v>
      </c>
      <c r="AD32">
        <f t="shared" si="1"/>
        <v>1064.9950343205599</v>
      </c>
      <c r="AE32">
        <f>'IDT-1'!F32</f>
        <v>0</v>
      </c>
      <c r="AF32" s="26"/>
      <c r="AG32">
        <f t="shared" si="2"/>
        <v>1064.9950343205599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-15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8.1242999999999999</v>
      </c>
      <c r="E33">
        <f>GT_NG!T33</f>
        <v>9.2301806588735396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2.0000000000000004E-2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659.92658540410093</v>
      </c>
      <c r="P33" s="77">
        <v>37.28</v>
      </c>
      <c r="Q33" s="77">
        <v>26.56</v>
      </c>
      <c r="R33" s="80">
        <v>18.699999999999996</v>
      </c>
      <c r="S33" s="80">
        <v>0</v>
      </c>
      <c r="T33" s="78">
        <f>SUMPRODUCT(LTA!F33:AJ33,LTA!F$101:AJ$101,LTA!F$105:AJ$105)</f>
        <v>33.840000000000003</v>
      </c>
      <c r="U33" s="78">
        <f>SUMPRODUCT(LTA!F33:AJ33,LTA!F$102:AJ$102,LTA!F$105:AJ$105)</f>
        <v>328.26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-24</v>
      </c>
      <c r="AA33" s="117">
        <f>STOA!J33</f>
        <v>5.66</v>
      </c>
      <c r="AB33" s="117">
        <f>-STOA!P33</f>
        <v>0</v>
      </c>
      <c r="AC33">
        <f t="shared" si="0"/>
        <v>10.31352699233077</v>
      </c>
      <c r="AD33">
        <f t="shared" si="1"/>
        <v>1073.2875390706438</v>
      </c>
      <c r="AE33">
        <f>'IDT-1'!F33</f>
        <v>0</v>
      </c>
      <c r="AF33" s="26"/>
      <c r="AG33">
        <f t="shared" si="2"/>
        <v>1073.2875390706438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-20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8.1242999999999999</v>
      </c>
      <c r="E34">
        <f>GT_NG!T34</f>
        <v>9.2301806588735396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2.0000000000000004E-2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606.72194852211032</v>
      </c>
      <c r="P34" s="77">
        <v>32.230000000000004</v>
      </c>
      <c r="Q34" s="77">
        <v>26.56</v>
      </c>
      <c r="R34" s="80">
        <v>18.699999999999996</v>
      </c>
      <c r="S34" s="80">
        <v>0</v>
      </c>
      <c r="T34" s="78">
        <f>SUMPRODUCT(LTA!F34:AJ34,LTA!F$101:AJ$101,LTA!F$105:AJ$105)</f>
        <v>44.21</v>
      </c>
      <c r="U34" s="78">
        <f>SUMPRODUCT(LTA!F34:AJ34,LTA!F$102:AJ$102,LTA!F$105:AJ$105)</f>
        <v>338.5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5.66</v>
      </c>
      <c r="AB34" s="117">
        <f>-STOA!P34</f>
        <v>0</v>
      </c>
      <c r="AC34">
        <f t="shared" si="0"/>
        <v>9.59161657679266</v>
      </c>
      <c r="AD34">
        <f t="shared" si="1"/>
        <v>1080.3648126041915</v>
      </c>
      <c r="AE34">
        <f>'IDT-1'!F34</f>
        <v>0</v>
      </c>
      <c r="AF34" s="26"/>
      <c r="AG34">
        <f t="shared" si="2"/>
        <v>1080.3648126041915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8.1242999999999999</v>
      </c>
      <c r="E35">
        <f>GT_NG!T35</f>
        <v>9.2301806588735396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2.0000000000000004E-2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589.1625329286137</v>
      </c>
      <c r="P35" s="77">
        <v>37.279999999999994</v>
      </c>
      <c r="Q35" s="77">
        <v>26.56</v>
      </c>
      <c r="R35" s="80">
        <v>18.699999999999996</v>
      </c>
      <c r="S35" s="80">
        <v>0</v>
      </c>
      <c r="T35" s="78">
        <f>SUMPRODUCT(LTA!F35:AJ35,LTA!F$101:AJ$101,LTA!F$105:AJ$105)</f>
        <v>56.78</v>
      </c>
      <c r="U35" s="78">
        <f>SUMPRODUCT(LTA!F35:AJ35,LTA!F$102:AJ$102,LTA!F$105:AJ$105)</f>
        <v>348.23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5.65</v>
      </c>
      <c r="AB35" s="117">
        <f>-STOA!P35</f>
        <v>0</v>
      </c>
      <c r="AC35">
        <f t="shared" si="0"/>
        <v>9.8552482700137922</v>
      </c>
      <c r="AD35">
        <f t="shared" si="1"/>
        <v>1069.8817653174733</v>
      </c>
      <c r="AE35">
        <f>'IDT-1'!F35</f>
        <v>0</v>
      </c>
      <c r="AF35" s="26"/>
      <c r="AG35">
        <f t="shared" si="2"/>
        <v>1069.8817653174733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-20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8.1242999999999999</v>
      </c>
      <c r="E36">
        <f>GT_NG!T36</f>
        <v>9.2301806588735396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2.0000000000000004E-2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575.64037127784036</v>
      </c>
      <c r="P36" s="77">
        <v>37.279999999999994</v>
      </c>
      <c r="Q36" s="77">
        <v>26.56</v>
      </c>
      <c r="R36" s="80">
        <v>18.699999999999996</v>
      </c>
      <c r="S36" s="80">
        <v>0</v>
      </c>
      <c r="T36" s="78">
        <f>SUMPRODUCT(LTA!F36:AJ36,LTA!F$101:AJ$101,LTA!F$105:AJ$105)</f>
        <v>65.38</v>
      </c>
      <c r="U36" s="78">
        <f>SUMPRODUCT(LTA!F36:AJ36,LTA!F$102:AJ$102,LTA!F$105:AJ$105)</f>
        <v>358.12999999999994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5.65</v>
      </c>
      <c r="AB36" s="117">
        <f>-STOA!P36</f>
        <v>0</v>
      </c>
      <c r="AC36">
        <f t="shared" si="0"/>
        <v>9.8546626098760122</v>
      </c>
      <c r="AD36">
        <f t="shared" si="1"/>
        <v>1079.8601893268378</v>
      </c>
      <c r="AE36">
        <f>'IDT-1'!F36</f>
        <v>0</v>
      </c>
      <c r="AF36" s="26"/>
      <c r="AG36">
        <f t="shared" si="2"/>
        <v>1079.8601893268378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-15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8.1242999999999999</v>
      </c>
      <c r="E37">
        <f>GT_NG!T37</f>
        <v>9.2301806588735396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2.0000000000000004E-2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568.19350409603794</v>
      </c>
      <c r="P37" s="77">
        <v>37.279999999999994</v>
      </c>
      <c r="Q37" s="77">
        <v>26.56</v>
      </c>
      <c r="R37" s="80">
        <v>18.699999999999996</v>
      </c>
      <c r="S37" s="80">
        <v>0</v>
      </c>
      <c r="T37" s="78">
        <f>SUMPRODUCT(LTA!F37:AJ37,LTA!F$101:AJ$101,LTA!F$105:AJ$105)</f>
        <v>74.05</v>
      </c>
      <c r="U37" s="78">
        <f>SUMPRODUCT(LTA!F37:AJ37,LTA!F$102:AJ$102,LTA!F$105:AJ$105)</f>
        <v>368.09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5.65</v>
      </c>
      <c r="AB37" s="117">
        <f>-STOA!P37</f>
        <v>0</v>
      </c>
      <c r="AC37">
        <f t="shared" si="0"/>
        <v>10.308199279563965</v>
      </c>
      <c r="AD37">
        <f t="shared" si="1"/>
        <v>1050.5897854753475</v>
      </c>
      <c r="AE37">
        <f>'IDT-1'!F37</f>
        <v>0</v>
      </c>
      <c r="AF37" s="26"/>
      <c r="AG37">
        <f t="shared" si="2"/>
        <v>1050.5897854753475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-55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8.1242999999999999</v>
      </c>
      <c r="E38">
        <f>GT_NG!T38</f>
        <v>10.686015206983949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2.0000000000000004E-2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562.53132340573109</v>
      </c>
      <c r="P38" s="77">
        <v>37.279999999999994</v>
      </c>
      <c r="Q38" s="77">
        <v>26.56</v>
      </c>
      <c r="R38" s="80">
        <v>18.699999999999996</v>
      </c>
      <c r="S38" s="80">
        <v>0</v>
      </c>
      <c r="T38" s="78">
        <f>SUMPRODUCT(LTA!F38:AJ38,LTA!F$101:AJ$101,LTA!F$105:AJ$105)</f>
        <v>83.4</v>
      </c>
      <c r="U38" s="78">
        <f>SUMPRODUCT(LTA!F38:AJ38,LTA!F$102:AJ$102,LTA!F$105:AJ$105)</f>
        <v>377.74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5.65</v>
      </c>
      <c r="AB38" s="117">
        <f>-STOA!P38</f>
        <v>0</v>
      </c>
      <c r="AC38">
        <f t="shared" si="0"/>
        <v>10.482774071123611</v>
      </c>
      <c r="AD38">
        <f t="shared" si="1"/>
        <v>1060.2088645415913</v>
      </c>
      <c r="AE38">
        <f>'IDT-1'!F38</f>
        <v>0</v>
      </c>
      <c r="AF38" s="26"/>
      <c r="AG38">
        <f t="shared" si="2"/>
        <v>1060.2088645415913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-60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8.1242999999999999</v>
      </c>
      <c r="E39">
        <f>GT_NG!T39</f>
        <v>10.686015206983949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2.0000000000000004E-2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555.73597641556637</v>
      </c>
      <c r="P39" s="77">
        <v>38.839999999999996</v>
      </c>
      <c r="Q39" s="77">
        <v>26.67</v>
      </c>
      <c r="R39" s="80">
        <v>18.699999999999996</v>
      </c>
      <c r="S39" s="80">
        <v>0</v>
      </c>
      <c r="T39" s="78">
        <f>SUMPRODUCT(LTA!F39:AJ39,LTA!F$101:AJ$101,LTA!F$105:AJ$105)</f>
        <v>87.85</v>
      </c>
      <c r="U39" s="78">
        <f>SUMPRODUCT(LTA!F39:AJ39,LTA!F$102:AJ$102,LTA!F$105:AJ$105)</f>
        <v>385.27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5.65</v>
      </c>
      <c r="AB39" s="117">
        <f>-STOA!P39</f>
        <v>0</v>
      </c>
      <c r="AC39">
        <f t="shared" si="0"/>
        <v>10.365532467166259</v>
      </c>
      <c r="AD39">
        <f t="shared" si="1"/>
        <v>1087.1807591553843</v>
      </c>
      <c r="AE39">
        <f>'IDT-1'!F39</f>
        <v>0</v>
      </c>
      <c r="AF39" s="26"/>
      <c r="AG39">
        <f t="shared" si="2"/>
        <v>1087.1807591553843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-40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8.1242999999999999</v>
      </c>
      <c r="E40">
        <f>GT_NG!T40</f>
        <v>10.686015206983949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2.0000000000000004E-2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544.60078373431134</v>
      </c>
      <c r="P40" s="77">
        <v>37.28</v>
      </c>
      <c r="Q40" s="77">
        <v>26.56</v>
      </c>
      <c r="R40" s="80">
        <v>18.699999999999996</v>
      </c>
      <c r="S40" s="80">
        <v>0</v>
      </c>
      <c r="T40" s="78">
        <f>SUMPRODUCT(LTA!F40:AJ40,LTA!F$101:AJ$101,LTA!F$105:AJ$105)</f>
        <v>94.23</v>
      </c>
      <c r="U40" s="78">
        <f>SUMPRODUCT(LTA!F40:AJ40,LTA!F$102:AJ$102,LTA!F$105:AJ$105)</f>
        <v>393.59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5.65</v>
      </c>
      <c r="AB40" s="117">
        <f>-STOA!P40</f>
        <v>0</v>
      </c>
      <c r="AC40">
        <f t="shared" si="0"/>
        <v>10.027081670683401</v>
      </c>
      <c r="AD40">
        <f t="shared" si="1"/>
        <v>1129.414017270612</v>
      </c>
      <c r="AE40">
        <f>'IDT-1'!F40</f>
        <v>0</v>
      </c>
      <c r="AF40" s="26"/>
      <c r="AG40">
        <f t="shared" si="2"/>
        <v>1129.414017270612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8.1242999999999999</v>
      </c>
      <c r="E41">
        <f>GT_NG!T41</f>
        <v>10.68301184433164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2.0000000000000004E-2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585.09194158196135</v>
      </c>
      <c r="P41" s="77">
        <v>37.28</v>
      </c>
      <c r="Q41" s="77">
        <v>26.56</v>
      </c>
      <c r="R41" s="80">
        <v>18.699999999999996</v>
      </c>
      <c r="S41" s="80">
        <v>0</v>
      </c>
      <c r="T41" s="78">
        <f>SUMPRODUCT(LTA!F41:AJ41,LTA!F$101:AJ$101,LTA!F$105:AJ$105)</f>
        <v>100.5</v>
      </c>
      <c r="U41" s="78">
        <f>SUMPRODUCT(LTA!F41:AJ41,LTA!F$102:AJ$102,LTA!F$105:AJ$105)</f>
        <v>400.65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5.65</v>
      </c>
      <c r="AB41" s="117">
        <f>-STOA!P41</f>
        <v>0</v>
      </c>
      <c r="AC41">
        <f t="shared" si="0"/>
        <v>10.678243980595285</v>
      </c>
      <c r="AD41">
        <f t="shared" si="1"/>
        <v>1162.5810094456979</v>
      </c>
      <c r="AE41">
        <f>'IDT-1'!F41</f>
        <v>0</v>
      </c>
      <c r="AF41" s="26"/>
      <c r="AG41">
        <f t="shared" si="2"/>
        <v>1162.5810094456979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-20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8.1242999999999999</v>
      </c>
      <c r="E42">
        <f>GT_NG!T42</f>
        <v>10.68301184433164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2.0000000000000004E-2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612.29733662670878</v>
      </c>
      <c r="P42" s="77">
        <v>37.28</v>
      </c>
      <c r="Q42" s="77">
        <v>26.56</v>
      </c>
      <c r="R42" s="80">
        <v>18.699999999999996</v>
      </c>
      <c r="S42" s="80">
        <v>0</v>
      </c>
      <c r="T42" s="78">
        <f>SUMPRODUCT(LTA!F42:AJ42,LTA!F$101:AJ$101,LTA!F$105:AJ$105)</f>
        <v>106.01</v>
      </c>
      <c r="U42" s="78">
        <f>SUMPRODUCT(LTA!F42:AJ42,LTA!F$102:AJ$102,LTA!F$105:AJ$105)</f>
        <v>406.35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5.65</v>
      </c>
      <c r="AB42" s="117">
        <f>-STOA!P42</f>
        <v>0</v>
      </c>
      <c r="AC42">
        <f t="shared" si="0"/>
        <v>11.016299456989064</v>
      </c>
      <c r="AD42">
        <f t="shared" si="1"/>
        <v>1200.6583490140515</v>
      </c>
      <c r="AE42">
        <f>'IDT-1'!F42</f>
        <v>0</v>
      </c>
      <c r="AF42" s="26"/>
      <c r="AG42">
        <f t="shared" si="2"/>
        <v>1200.6583490140515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-20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8.1242999999999999</v>
      </c>
      <c r="E43">
        <f>GT_NG!T43</f>
        <v>10.68301184433164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2.0000000000000004E-2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606.29524021967666</v>
      </c>
      <c r="P43" s="77">
        <v>37.28</v>
      </c>
      <c r="Q43" s="77">
        <v>26.56</v>
      </c>
      <c r="R43" s="80">
        <v>18.699999999999996</v>
      </c>
      <c r="S43" s="80">
        <v>0</v>
      </c>
      <c r="T43" s="78">
        <f>SUMPRODUCT(LTA!F43:AJ43,LTA!F$101:AJ$101,LTA!F$105:AJ$105)</f>
        <v>108.06</v>
      </c>
      <c r="U43" s="78">
        <f>SUMPRODUCT(LTA!F43:AJ43,LTA!F$102:AJ$102,LTA!F$105:AJ$105)</f>
        <v>410.55999999999995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5.55</v>
      </c>
      <c r="AB43" s="117">
        <f>-STOA!P43</f>
        <v>0</v>
      </c>
      <c r="AC43">
        <f t="shared" si="0"/>
        <v>10.840126458163274</v>
      </c>
      <c r="AD43">
        <f t="shared" si="1"/>
        <v>1220.992425605845</v>
      </c>
      <c r="AE43">
        <f>'IDT-1'!F43</f>
        <v>0</v>
      </c>
      <c r="AF43" s="26"/>
      <c r="AG43">
        <f t="shared" si="2"/>
        <v>1220.992425605845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8.1242999999999999</v>
      </c>
      <c r="E44">
        <f>GT_NG!T44</f>
        <v>6.4938942444394545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2.0000000000000004E-2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615.89438580094929</v>
      </c>
      <c r="P44" s="77">
        <v>37.28</v>
      </c>
      <c r="Q44" s="77">
        <v>26.56</v>
      </c>
      <c r="R44" s="80">
        <v>18.699999999999996</v>
      </c>
      <c r="S44" s="80">
        <v>0</v>
      </c>
      <c r="T44" s="78">
        <f>SUMPRODUCT(LTA!F44:AJ44,LTA!F$101:AJ$101,LTA!F$105:AJ$105)</f>
        <v>110.21000000000001</v>
      </c>
      <c r="U44" s="78">
        <f>SUMPRODUCT(LTA!F44:AJ44,LTA!F$102:AJ$102,LTA!F$105:AJ$105)</f>
        <v>414.44999999999993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5.55</v>
      </c>
      <c r="AB44" s="117">
        <f>-STOA!P44</f>
        <v>0</v>
      </c>
      <c r="AC44">
        <f t="shared" si="0"/>
        <v>10.94088670439942</v>
      </c>
      <c r="AD44">
        <f t="shared" si="1"/>
        <v>1232.3416933409892</v>
      </c>
      <c r="AE44">
        <f>'IDT-1'!F44</f>
        <v>0</v>
      </c>
      <c r="AF44" s="26"/>
      <c r="AG44">
        <f t="shared" si="2"/>
        <v>1232.3416933409892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8.1242999999999999</v>
      </c>
      <c r="E45">
        <f>GT_NG!T45</f>
        <v>6.4635102040816328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2.0000000000000004E-2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626.47646955551943</v>
      </c>
      <c r="P45" s="77">
        <v>37.28</v>
      </c>
      <c r="Q45" s="77">
        <v>26.56</v>
      </c>
      <c r="R45" s="80">
        <v>18.699999999999996</v>
      </c>
      <c r="S45" s="80">
        <v>0</v>
      </c>
      <c r="T45" s="78">
        <f>SUMPRODUCT(LTA!F45:AJ45,LTA!F$101:AJ$101,LTA!F$105:AJ$105)</f>
        <v>108.23</v>
      </c>
      <c r="U45" s="78">
        <f>SUMPRODUCT(LTA!F45:AJ45,LTA!F$102:AJ$102,LTA!F$105:AJ$105)</f>
        <v>417.60999999999996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5.55</v>
      </c>
      <c r="AB45" s="117">
        <f>-STOA!P45</f>
        <v>0</v>
      </c>
      <c r="AC45">
        <f t="shared" si="0"/>
        <v>11.044125661884488</v>
      </c>
      <c r="AD45">
        <f t="shared" si="1"/>
        <v>1243.9701540977164</v>
      </c>
      <c r="AE45">
        <f>'IDT-1'!F45</f>
        <v>0</v>
      </c>
      <c r="AF45" s="26"/>
      <c r="AG45">
        <f t="shared" si="2"/>
        <v>1243.9701540977164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8.1242999999999999</v>
      </c>
      <c r="E46">
        <f>GT_NG!T46</f>
        <v>6.4635102040816328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2.0000000000000004E-2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632.50497602232895</v>
      </c>
      <c r="P46" s="77">
        <v>37.28</v>
      </c>
      <c r="Q46" s="77">
        <v>26.56</v>
      </c>
      <c r="R46" s="80">
        <v>18.699999999999996</v>
      </c>
      <c r="S46" s="80">
        <v>0</v>
      </c>
      <c r="T46" s="78">
        <f>SUMPRODUCT(LTA!F46:AJ46,LTA!F$101:AJ$101,LTA!F$105:AJ$105)</f>
        <v>106.78</v>
      </c>
      <c r="U46" s="78">
        <f>SUMPRODUCT(LTA!F46:AJ46,LTA!F$102:AJ$102,LTA!F$105:AJ$105)</f>
        <v>419.96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5.55</v>
      </c>
      <c r="AB46" s="117">
        <f>-STOA!P46</f>
        <v>0</v>
      </c>
      <c r="AC46">
        <f t="shared" si="0"/>
        <v>11.105096518792411</v>
      </c>
      <c r="AD46">
        <f t="shared" si="1"/>
        <v>1250.837689707618</v>
      </c>
      <c r="AE46">
        <f>'IDT-1'!F46</f>
        <v>0</v>
      </c>
      <c r="AF46" s="26"/>
      <c r="AG46">
        <f t="shared" si="2"/>
        <v>1250.837689707618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8.1242999999999999</v>
      </c>
      <c r="E47">
        <f>GT_NG!T47</f>
        <v>8.9977080491132337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2.0000000000000004E-2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637.05276400587093</v>
      </c>
      <c r="P47" s="77">
        <v>37.28</v>
      </c>
      <c r="Q47" s="77">
        <v>26.56</v>
      </c>
      <c r="R47" s="80">
        <v>18.699999999999996</v>
      </c>
      <c r="S47" s="80">
        <v>0</v>
      </c>
      <c r="T47" s="78">
        <f>SUMPRODUCT(LTA!F47:AJ47,LTA!F$101:AJ$101,LTA!F$105:AJ$105)</f>
        <v>107.62</v>
      </c>
      <c r="U47" s="78">
        <f>SUMPRODUCT(LTA!F47:AJ47,LTA!F$102:AJ$102,LTA!F$105:AJ$105)</f>
        <v>420.75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5.55</v>
      </c>
      <c r="AB47" s="117">
        <f>-STOA!P47</f>
        <v>0</v>
      </c>
      <c r="AC47">
        <f t="shared" si="0"/>
        <v>11.43520199408386</v>
      </c>
      <c r="AD47">
        <f t="shared" si="1"/>
        <v>1288.0195700609002</v>
      </c>
      <c r="AE47">
        <f>'IDT-1'!F47</f>
        <v>0</v>
      </c>
      <c r="AF47" s="26"/>
      <c r="AG47">
        <f t="shared" si="2"/>
        <v>1288.0195700609002</v>
      </c>
      <c r="AI47" s="75">
        <f>PXIL!J47</f>
        <v>0</v>
      </c>
      <c r="AJ47" s="75">
        <f>PXIL!P47</f>
        <v>0</v>
      </c>
      <c r="AK47" s="75">
        <f>RTM_IEX!J47</f>
        <v>28.8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8.1242999999999999</v>
      </c>
      <c r="E48">
        <f>GT_NG!T48</f>
        <v>8.9977080491132337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2.0000000000000004E-2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637.05276400587093</v>
      </c>
      <c r="P48" s="77">
        <v>37.28</v>
      </c>
      <c r="Q48" s="77">
        <v>26.56</v>
      </c>
      <c r="R48" s="80">
        <v>18.699999999999996</v>
      </c>
      <c r="S48" s="80">
        <v>0</v>
      </c>
      <c r="T48" s="78">
        <f>SUMPRODUCT(LTA!F48:AJ48,LTA!F$101:AJ$101,LTA!F$105:AJ$105)</f>
        <v>106.75</v>
      </c>
      <c r="U48" s="78">
        <f>SUMPRODUCT(LTA!F48:AJ48,LTA!F$102:AJ$102,LTA!F$105:AJ$105)</f>
        <v>420.13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5.55</v>
      </c>
      <c r="AB48" s="117">
        <f>-STOA!P48</f>
        <v>0</v>
      </c>
      <c r="AC48">
        <f t="shared" si="0"/>
        <v>11.42208999408386</v>
      </c>
      <c r="AD48">
        <f t="shared" si="1"/>
        <v>1286.5426820609002</v>
      </c>
      <c r="AE48">
        <f>'IDT-1'!F48</f>
        <v>0</v>
      </c>
      <c r="AF48" s="26"/>
      <c r="AG48">
        <f t="shared" si="2"/>
        <v>1286.5426820609002</v>
      </c>
      <c r="AI48" s="75">
        <f>PXIL!J48</f>
        <v>0</v>
      </c>
      <c r="AJ48" s="75">
        <f>PXIL!P48</f>
        <v>0</v>
      </c>
      <c r="AK48" s="75">
        <f>RTM_IEX!J48</f>
        <v>28.8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8.1242999999999999</v>
      </c>
      <c r="E49">
        <f>GT_NG!T49</f>
        <v>8.9977080491132337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2.0000000000000004E-2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665.93569050337999</v>
      </c>
      <c r="P49" s="77">
        <v>37.28</v>
      </c>
      <c r="Q49" s="77">
        <v>26.56</v>
      </c>
      <c r="R49" s="80">
        <v>18.699999999999996</v>
      </c>
      <c r="S49" s="80">
        <v>0</v>
      </c>
      <c r="T49" s="78">
        <f>SUMPRODUCT(LTA!F49:AJ49,LTA!F$101:AJ$101,LTA!F$105:AJ$105)</f>
        <v>106.47</v>
      </c>
      <c r="U49" s="78">
        <f>SUMPRODUCT(LTA!F49:AJ49,LTA!F$102:AJ$102,LTA!F$105:AJ$105)</f>
        <v>419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5.55</v>
      </c>
      <c r="AB49" s="117">
        <f>-STOA!P49</f>
        <v>0</v>
      </c>
      <c r="AC49">
        <f t="shared" si="0"/>
        <v>11.579371747261941</v>
      </c>
      <c r="AD49">
        <f t="shared" si="1"/>
        <v>1304.2583268052313</v>
      </c>
      <c r="AE49">
        <f>'IDT-1'!F49</f>
        <v>0</v>
      </c>
      <c r="AF49" s="26"/>
      <c r="AG49">
        <f t="shared" si="2"/>
        <v>1304.2583268052313</v>
      </c>
      <c r="AI49" s="75">
        <f>PXIL!J49</f>
        <v>0</v>
      </c>
      <c r="AJ49" s="75">
        <f>PXIL!P49</f>
        <v>0</v>
      </c>
      <c r="AK49" s="75">
        <f>RTM_IEX!J49</f>
        <v>19.2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8.1242999999999999</v>
      </c>
      <c r="E50">
        <f>GT_NG!T50</f>
        <v>8.9977080491132337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2.0000000000000004E-2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665.93569050337999</v>
      </c>
      <c r="P50" s="77">
        <v>37.28</v>
      </c>
      <c r="Q50" s="77">
        <v>26.56</v>
      </c>
      <c r="R50" s="80">
        <v>18.699999999999996</v>
      </c>
      <c r="S50" s="80">
        <v>0</v>
      </c>
      <c r="T50" s="78">
        <f>SUMPRODUCT(LTA!F50:AJ50,LTA!F$101:AJ$101,LTA!F$105:AJ$105)</f>
        <v>106.03999999999999</v>
      </c>
      <c r="U50" s="78">
        <f>SUMPRODUCT(LTA!F50:AJ50,LTA!F$102:AJ$102,LTA!F$105:AJ$105)</f>
        <v>418.16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5.55</v>
      </c>
      <c r="AB50" s="117">
        <f>-STOA!P50</f>
        <v>0</v>
      </c>
      <c r="AC50">
        <f t="shared" si="0"/>
        <v>11.483715747261938</v>
      </c>
      <c r="AD50">
        <f t="shared" si="1"/>
        <v>1293.4839828052311</v>
      </c>
      <c r="AE50">
        <f>'IDT-1'!F50</f>
        <v>0</v>
      </c>
      <c r="AF50" s="26"/>
      <c r="AG50">
        <f t="shared" si="2"/>
        <v>1293.4839828052311</v>
      </c>
      <c r="AI50" s="75">
        <f>PXIL!J50</f>
        <v>0</v>
      </c>
      <c r="AJ50" s="75">
        <f>PXIL!P50</f>
        <v>0</v>
      </c>
      <c r="AK50" s="75">
        <f>RTM_IEX!J50</f>
        <v>9.6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8.1242999999999999</v>
      </c>
      <c r="E51">
        <f>GT_NG!T51</f>
        <v>8.4305074971164942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2.0000000000000004E-2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665.89088958159357</v>
      </c>
      <c r="P51" s="77">
        <v>37.28</v>
      </c>
      <c r="Q51" s="77">
        <v>26.56</v>
      </c>
      <c r="R51" s="80">
        <v>18.699999999999996</v>
      </c>
      <c r="S51" s="80">
        <v>0</v>
      </c>
      <c r="T51" s="78">
        <f>SUMPRODUCT(LTA!F51:AJ51,LTA!F$101:AJ$101,LTA!F$105:AJ$105)</f>
        <v>106.28999999999999</v>
      </c>
      <c r="U51" s="78">
        <f>SUMPRODUCT(LTA!F51:AJ51,LTA!F$102:AJ$102,LTA!F$105:AJ$105)</f>
        <v>416.45000000000005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5.55</v>
      </c>
      <c r="AB51" s="117">
        <f>-STOA!P51</f>
        <v>0</v>
      </c>
      <c r="AC51">
        <f t="shared" si="0"/>
        <v>11.381002134292649</v>
      </c>
      <c r="AD51">
        <f t="shared" si="1"/>
        <v>1281.9146949444173</v>
      </c>
      <c r="AE51">
        <f>'IDT-1'!F51</f>
        <v>0</v>
      </c>
      <c r="AF51" s="26"/>
      <c r="AG51">
        <f t="shared" si="2"/>
        <v>1281.9146949444173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8.1242999999999999</v>
      </c>
      <c r="E52">
        <f>GT_NG!T52</f>
        <v>8.4305074971164942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2.0000000000000004E-2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646.73048544697758</v>
      </c>
      <c r="P52" s="77">
        <v>37.28</v>
      </c>
      <c r="Q52" s="77">
        <v>26.56</v>
      </c>
      <c r="R52" s="80">
        <v>18.699999999999996</v>
      </c>
      <c r="S52" s="80">
        <v>0</v>
      </c>
      <c r="T52" s="78">
        <f>SUMPRODUCT(LTA!F52:AJ52,LTA!F$101:AJ$101,LTA!F$105:AJ$105)</f>
        <v>105.72</v>
      </c>
      <c r="U52" s="78">
        <f>SUMPRODUCT(LTA!F52:AJ52,LTA!F$102:AJ$102,LTA!F$105:AJ$105)</f>
        <v>412.99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5.55</v>
      </c>
      <c r="AB52" s="117">
        <f>-STOA!P52</f>
        <v>0</v>
      </c>
      <c r="AC52">
        <f t="shared" si="0"/>
        <v>11.30364657790803</v>
      </c>
      <c r="AD52">
        <f t="shared" si="1"/>
        <v>1273.2016463661862</v>
      </c>
      <c r="AE52">
        <f>'IDT-1'!F52</f>
        <v>0</v>
      </c>
      <c r="AF52" s="26"/>
      <c r="AG52">
        <f t="shared" si="2"/>
        <v>1273.2016463661862</v>
      </c>
      <c r="AI52" s="75">
        <f>PXIL!J52</f>
        <v>0</v>
      </c>
      <c r="AJ52" s="75">
        <f>PXIL!P52</f>
        <v>0</v>
      </c>
      <c r="AK52" s="75">
        <f>RTM_IEX!J52</f>
        <v>14.4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8.1242999999999999</v>
      </c>
      <c r="E53">
        <f>GT_NG!T53</f>
        <v>8.4404844290657444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2.0000000000000004E-2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632.64196098518323</v>
      </c>
      <c r="P53" s="77">
        <v>37.28</v>
      </c>
      <c r="Q53" s="77">
        <v>26.56</v>
      </c>
      <c r="R53" s="80">
        <v>18.699999999999996</v>
      </c>
      <c r="S53" s="80">
        <v>0</v>
      </c>
      <c r="T53" s="78">
        <f>SUMPRODUCT(LTA!F53:AJ53,LTA!F$101:AJ$101,LTA!F$105:AJ$105)</f>
        <v>105.76</v>
      </c>
      <c r="U53" s="78">
        <f>SUMPRODUCT(LTA!F53:AJ53,LTA!F$102:AJ$102,LTA!F$105:AJ$105)</f>
        <v>409.05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5.55</v>
      </c>
      <c r="AB53" s="117">
        <f>-STOA!P53</f>
        <v>0</v>
      </c>
      <c r="AC53">
        <f t="shared" si="0"/>
        <v>11.272155359645391</v>
      </c>
      <c r="AD53">
        <f t="shared" si="1"/>
        <v>1269.6545900546034</v>
      </c>
      <c r="AE53">
        <f>'IDT-1'!F53</f>
        <v>0</v>
      </c>
      <c r="AF53" s="26"/>
      <c r="AG53">
        <f t="shared" si="2"/>
        <v>1269.6545900546034</v>
      </c>
      <c r="AI53" s="75">
        <f>PXIL!J53</f>
        <v>0</v>
      </c>
      <c r="AJ53" s="75">
        <f>PXIL!P53</f>
        <v>0</v>
      </c>
      <c r="AK53" s="75">
        <f>RTM_IEX!J53</f>
        <v>28.8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8.1242999999999999</v>
      </c>
      <c r="E54">
        <f>GT_NG!T54</f>
        <v>8.4404844290657444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2.0000000000000004E-2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594.15594838736115</v>
      </c>
      <c r="P54" s="77">
        <v>37.28</v>
      </c>
      <c r="Q54" s="77">
        <v>26.56</v>
      </c>
      <c r="R54" s="80">
        <v>18.699999999999996</v>
      </c>
      <c r="S54" s="80">
        <v>0</v>
      </c>
      <c r="T54" s="78">
        <f>SUMPRODUCT(LTA!F54:AJ54,LTA!F$101:AJ$101,LTA!F$105:AJ$105)</f>
        <v>105.78</v>
      </c>
      <c r="U54" s="78">
        <f>SUMPRODUCT(LTA!F54:AJ54,LTA!F$102:AJ$102,LTA!F$105:AJ$105)</f>
        <v>404.45000000000005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5.55</v>
      </c>
      <c r="AB54" s="117">
        <f>-STOA!P54</f>
        <v>0</v>
      </c>
      <c r="AC54">
        <f t="shared" si="0"/>
        <v>10.977654448784556</v>
      </c>
      <c r="AD54">
        <f t="shared" si="1"/>
        <v>1236.4830783676423</v>
      </c>
      <c r="AE54">
        <f>'IDT-1'!F54</f>
        <v>0</v>
      </c>
      <c r="AF54" s="26"/>
      <c r="AG54">
        <f t="shared" si="2"/>
        <v>1236.4830783676423</v>
      </c>
      <c r="AI54" s="75">
        <f>PXIL!J54</f>
        <v>0</v>
      </c>
      <c r="AJ54" s="75">
        <f>PXIL!P54</f>
        <v>0</v>
      </c>
      <c r="AK54" s="75">
        <f>RTM_IEX!J54</f>
        <v>38.4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8.1242999999999999</v>
      </c>
      <c r="E55">
        <f>GT_NG!T55</f>
        <v>8.4404844290657444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2.0000000000000004E-2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492.6348099086872</v>
      </c>
      <c r="P55" s="77">
        <v>9.5999999999999979</v>
      </c>
      <c r="Q55" s="77">
        <v>7.68</v>
      </c>
      <c r="R55" s="80">
        <v>18.699999999999996</v>
      </c>
      <c r="S55" s="80">
        <v>0</v>
      </c>
      <c r="T55" s="78">
        <f>SUMPRODUCT(LTA!F55:AJ55,LTA!F$101:AJ$101,LTA!F$105:AJ$105)</f>
        <v>105.86</v>
      </c>
      <c r="U55" s="78">
        <f>SUMPRODUCT(LTA!F55:AJ55,LTA!F$102:AJ$102,LTA!F$105:AJ$105)</f>
        <v>401.26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5.55</v>
      </c>
      <c r="AB55" s="117">
        <f>-STOA!P55</f>
        <v>0</v>
      </c>
      <c r="AC55">
        <f t="shared" si="0"/>
        <v>9.7738044301722251</v>
      </c>
      <c r="AD55">
        <f t="shared" si="1"/>
        <v>1100.8857899075806</v>
      </c>
      <c r="AE55">
        <f>'IDT-1'!F55</f>
        <v>0</v>
      </c>
      <c r="AF55" s="26"/>
      <c r="AG55">
        <f t="shared" si="2"/>
        <v>1100.8857899075806</v>
      </c>
      <c r="AI55" s="75">
        <f>PXIL!J55</f>
        <v>0</v>
      </c>
      <c r="AJ55" s="75">
        <f>PXIL!P55</f>
        <v>0</v>
      </c>
      <c r="AK55" s="75">
        <f>RTM_IEX!J55</f>
        <v>52.79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8.1242999999999999</v>
      </c>
      <c r="E56">
        <f>GT_NG!T56</f>
        <v>8.4404844290657444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2.0000000000000004E-2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482.88431116955303</v>
      </c>
      <c r="P56" s="77">
        <v>9.6</v>
      </c>
      <c r="Q56" s="77">
        <v>7.68</v>
      </c>
      <c r="R56" s="80">
        <v>18.699999999999996</v>
      </c>
      <c r="S56" s="80">
        <v>0</v>
      </c>
      <c r="T56" s="78">
        <f>SUMPRODUCT(LTA!F56:AJ56,LTA!F$101:AJ$101,LTA!F$105:AJ$105)</f>
        <v>106.33</v>
      </c>
      <c r="U56" s="78">
        <f>SUMPRODUCT(LTA!F56:AJ56,LTA!F$102:AJ$102,LTA!F$105:AJ$105)</f>
        <v>400.35999999999996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5.55</v>
      </c>
      <c r="AB56" s="117">
        <f>-STOA!P56</f>
        <v>0</v>
      </c>
      <c r="AC56">
        <f t="shared" si="0"/>
        <v>9.5574960412678447</v>
      </c>
      <c r="AD56">
        <f t="shared" si="1"/>
        <v>1076.521599557351</v>
      </c>
      <c r="AE56">
        <f>'IDT-1'!F56</f>
        <v>0</v>
      </c>
      <c r="AF56" s="26"/>
      <c r="AG56">
        <f t="shared" si="2"/>
        <v>1076.521599557351</v>
      </c>
      <c r="AI56" s="75">
        <f>PXIL!J56</f>
        <v>0</v>
      </c>
      <c r="AJ56" s="75">
        <f>PXIL!P56</f>
        <v>0</v>
      </c>
      <c r="AK56" s="75">
        <f>RTM_IEX!J56</f>
        <v>38.39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8.1242999999999999</v>
      </c>
      <c r="E57">
        <f>GT_NG!T57</f>
        <v>8.4404844290657444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2.0000000000000004E-2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523.02306167237157</v>
      </c>
      <c r="P57" s="77">
        <v>9.6</v>
      </c>
      <c r="Q57" s="77">
        <v>7.68</v>
      </c>
      <c r="R57" s="80">
        <v>18.699999999999996</v>
      </c>
      <c r="S57" s="80">
        <v>0</v>
      </c>
      <c r="T57" s="78">
        <f>SUMPRODUCT(LTA!F57:AJ57,LTA!F$101:AJ$101,LTA!F$105:AJ$105)</f>
        <v>106.8</v>
      </c>
      <c r="U57" s="78">
        <f>SUMPRODUCT(LTA!F57:AJ57,LTA!F$102:AJ$102,LTA!F$105:AJ$105)</f>
        <v>399.52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5.55</v>
      </c>
      <c r="AB57" s="117">
        <f>-STOA!P57</f>
        <v>0</v>
      </c>
      <c r="AC57">
        <f t="shared" si="0"/>
        <v>9.7385890456926489</v>
      </c>
      <c r="AD57">
        <f t="shared" si="1"/>
        <v>1096.9192570557448</v>
      </c>
      <c r="AE57">
        <f>'IDT-1'!F57</f>
        <v>0</v>
      </c>
      <c r="AF57" s="26"/>
      <c r="AG57">
        <f t="shared" si="2"/>
        <v>1096.9192570557448</v>
      </c>
      <c r="AI57" s="75">
        <f>PXIL!J57</f>
        <v>0</v>
      </c>
      <c r="AJ57" s="75">
        <f>PXIL!P57</f>
        <v>0</v>
      </c>
      <c r="AK57" s="75">
        <f>RTM_IEX!J57</f>
        <v>19.2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8.1242999999999999</v>
      </c>
      <c r="E58">
        <f>GT_NG!T58</f>
        <v>8.4404844290657444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2.0000000000000004E-2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555.04150879187523</v>
      </c>
      <c r="P58" s="77">
        <v>37.284202931228862</v>
      </c>
      <c r="Q58" s="77">
        <v>26.56</v>
      </c>
      <c r="R58" s="80">
        <v>18.699999999999996</v>
      </c>
      <c r="S58" s="80">
        <v>0</v>
      </c>
      <c r="T58" s="78">
        <f>SUMPRODUCT(LTA!F58:AJ58,LTA!F$101:AJ$101,LTA!F$105:AJ$105)</f>
        <v>107.16</v>
      </c>
      <c r="U58" s="78">
        <f>SUMPRODUCT(LTA!F58:AJ58,LTA!F$102:AJ$102,LTA!F$105:AJ$105)</f>
        <v>398.65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5.55</v>
      </c>
      <c r="AB58" s="117">
        <f>-STOA!P58</f>
        <v>0</v>
      </c>
      <c r="AC58">
        <f t="shared" si="0"/>
        <v>10.341148366139093</v>
      </c>
      <c r="AD58">
        <f t="shared" si="1"/>
        <v>1164.7893477860305</v>
      </c>
      <c r="AE58">
        <f>'IDT-1'!F58</f>
        <v>0</v>
      </c>
      <c r="AF58" s="26"/>
      <c r="AG58">
        <f t="shared" si="2"/>
        <v>1164.7893477860305</v>
      </c>
      <c r="AI58" s="75">
        <f>PXIL!J58</f>
        <v>0</v>
      </c>
      <c r="AJ58" s="75">
        <f>PXIL!P58</f>
        <v>0</v>
      </c>
      <c r="AK58" s="75">
        <f>RTM_IEX!J58</f>
        <v>9.6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8.1242999999999999</v>
      </c>
      <c r="E59">
        <f>GT_NG!T59</f>
        <v>8.4404844290657444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2.0000000000000004E-2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583.8386858059813</v>
      </c>
      <c r="P59" s="77">
        <v>37.29</v>
      </c>
      <c r="Q59" s="77">
        <v>26.56</v>
      </c>
      <c r="R59" s="80">
        <v>18.699999999999996</v>
      </c>
      <c r="S59" s="80">
        <v>0</v>
      </c>
      <c r="T59" s="78">
        <f>SUMPRODUCT(LTA!F59:AJ59,LTA!F$101:AJ$101,LTA!F$105:AJ$105)</f>
        <v>107.46000000000001</v>
      </c>
      <c r="U59" s="78">
        <f>SUMPRODUCT(LTA!F59:AJ59,LTA!F$102:AJ$102,LTA!F$105:AJ$105)</f>
        <v>396.02000000000004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5.55</v>
      </c>
      <c r="AB59" s="117">
        <f>-STOA!P59</f>
        <v>0</v>
      </c>
      <c r="AC59">
        <f t="shared" si="0"/>
        <v>10.738218108689884</v>
      </c>
      <c r="AD59">
        <f t="shared" si="1"/>
        <v>1153.2652521263572</v>
      </c>
      <c r="AE59">
        <f>'IDT-1'!F59</f>
        <v>0</v>
      </c>
      <c r="AF59" s="26"/>
      <c r="AG59">
        <f t="shared" si="2"/>
        <v>1153.2652521263572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-28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8.1242999999999999</v>
      </c>
      <c r="E60">
        <f>GT_NG!T60</f>
        <v>8.4404844290657444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2.0000000000000004E-2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583.83837929473179</v>
      </c>
      <c r="P60" s="77">
        <v>37.29</v>
      </c>
      <c r="Q60" s="77">
        <v>26.56</v>
      </c>
      <c r="R60" s="80">
        <v>18.699999999999996</v>
      </c>
      <c r="S60" s="80">
        <v>0</v>
      </c>
      <c r="T60" s="78">
        <f>SUMPRODUCT(LTA!F60:AJ60,LTA!F$101:AJ$101,LTA!F$105:AJ$105)</f>
        <v>107.7</v>
      </c>
      <c r="U60" s="78">
        <f>SUMPRODUCT(LTA!F60:AJ60,LTA!F$102:AJ$102,LTA!F$105:AJ$105)</f>
        <v>390.36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5.55</v>
      </c>
      <c r="AB60" s="117">
        <f>-STOA!P60</f>
        <v>0</v>
      </c>
      <c r="AC60">
        <f t="shared" si="0"/>
        <v>10.441931840769419</v>
      </c>
      <c r="AD60">
        <f t="shared" si="1"/>
        <v>1176.141231883028</v>
      </c>
      <c r="AE60">
        <f>'IDT-1'!F60</f>
        <v>0</v>
      </c>
      <c r="AF60" s="26"/>
      <c r="AG60">
        <f t="shared" si="2"/>
        <v>1176.141231883028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8.1242999999999999</v>
      </c>
      <c r="E61">
        <f>GT_NG!T61</f>
        <v>8.4404844290657444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2.0000000000000004E-2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635.264477578688</v>
      </c>
      <c r="P61" s="77">
        <v>37.29</v>
      </c>
      <c r="Q61" s="77">
        <v>26.56</v>
      </c>
      <c r="R61" s="80">
        <v>18.699999999999996</v>
      </c>
      <c r="S61" s="80">
        <v>0</v>
      </c>
      <c r="T61" s="78">
        <f>SUMPRODUCT(LTA!F61:AJ61,LTA!F$101:AJ$101,LTA!F$105:AJ$105)</f>
        <v>107.2</v>
      </c>
      <c r="U61" s="78">
        <f>SUMPRODUCT(LTA!F61:AJ61,LTA!F$102:AJ$102,LTA!F$105:AJ$105)</f>
        <v>383.67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5.55</v>
      </c>
      <c r="AB61" s="117">
        <f>-STOA!P61</f>
        <v>0</v>
      </c>
      <c r="AC61">
        <f t="shared" si="0"/>
        <v>10.964381418501162</v>
      </c>
      <c r="AD61">
        <f t="shared" si="1"/>
        <v>1204.8548805892524</v>
      </c>
      <c r="AE61">
        <f>'IDT-1'!F61</f>
        <v>0</v>
      </c>
      <c r="AF61" s="26"/>
      <c r="AG61">
        <f t="shared" si="2"/>
        <v>1204.8548805892524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-15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8.1242999999999999</v>
      </c>
      <c r="E62">
        <f>GT_NG!T62</f>
        <v>8.4404844290657444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2.0000000000000004E-2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648.42779480227466</v>
      </c>
      <c r="P62" s="77">
        <v>37.29</v>
      </c>
      <c r="Q62" s="77">
        <v>26.56</v>
      </c>
      <c r="R62" s="80">
        <v>18.699999999999996</v>
      </c>
      <c r="S62" s="80">
        <v>0</v>
      </c>
      <c r="T62" s="78">
        <f>SUMPRODUCT(LTA!F62:AJ62,LTA!F$101:AJ$101,LTA!F$105:AJ$105)</f>
        <v>104.65</v>
      </c>
      <c r="U62" s="78">
        <f>SUMPRODUCT(LTA!F62:AJ62,LTA!F$102:AJ$102,LTA!F$105:AJ$105)</f>
        <v>376.26000000000005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5.55</v>
      </c>
      <c r="AB62" s="117">
        <f>-STOA!P62</f>
        <v>0</v>
      </c>
      <c r="AC62">
        <f t="shared" si="0"/>
        <v>10.992570610068727</v>
      </c>
      <c r="AD62">
        <f t="shared" si="1"/>
        <v>1208.0300086212717</v>
      </c>
      <c r="AE62">
        <f>'IDT-1'!F62</f>
        <v>0</v>
      </c>
      <c r="AF62" s="26"/>
      <c r="AG62">
        <f t="shared" si="2"/>
        <v>1208.0300086212717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-15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8.1242999999999999</v>
      </c>
      <c r="E63">
        <f>GT_NG!T63</f>
        <v>8.4404844290657444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2.0000000000000004E-2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668.48476101819142</v>
      </c>
      <c r="P63" s="77">
        <v>37.29</v>
      </c>
      <c r="Q63" s="77">
        <v>26.56</v>
      </c>
      <c r="R63" s="80">
        <v>18.699999999999996</v>
      </c>
      <c r="S63" s="80">
        <v>0</v>
      </c>
      <c r="T63" s="78">
        <f>SUMPRODUCT(LTA!F63:AJ63,LTA!F$101:AJ$101,LTA!F$105:AJ$105)</f>
        <v>99.34</v>
      </c>
      <c r="U63" s="78">
        <f>SUMPRODUCT(LTA!F63:AJ63,LTA!F$102:AJ$102,LTA!F$105:AJ$105)</f>
        <v>376.25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5.55</v>
      </c>
      <c r="AB63" s="117">
        <f>-STOA!P63</f>
        <v>0</v>
      </c>
      <c r="AC63">
        <f t="shared" si="0"/>
        <v>11.344209100823676</v>
      </c>
      <c r="AD63">
        <f t="shared" si="1"/>
        <v>1197.4153363464334</v>
      </c>
      <c r="AE63">
        <f>'IDT-1'!F63</f>
        <v>0</v>
      </c>
      <c r="AF63" s="26"/>
      <c r="AG63">
        <f t="shared" si="2"/>
        <v>1197.4153363464334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-40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8.1242999999999999</v>
      </c>
      <c r="E64">
        <f>GT_NG!T64</f>
        <v>8.4404844290657444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2.0000000000000004E-2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687.44494543595567</v>
      </c>
      <c r="P64" s="77">
        <v>37.29</v>
      </c>
      <c r="Q64" s="77">
        <v>26.56</v>
      </c>
      <c r="R64" s="80">
        <v>18.699999999999996</v>
      </c>
      <c r="S64" s="80">
        <v>0</v>
      </c>
      <c r="T64" s="78">
        <f>SUMPRODUCT(LTA!F64:AJ64,LTA!F$101:AJ$101,LTA!F$105:AJ$105)</f>
        <v>94.02000000000001</v>
      </c>
      <c r="U64" s="78">
        <f>SUMPRODUCT(LTA!F64:AJ64,LTA!F$102:AJ$102,LTA!F$105:AJ$105)</f>
        <v>368.01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5.55</v>
      </c>
      <c r="AB64" s="117">
        <f>-STOA!P64</f>
        <v>0</v>
      </c>
      <c r="AC64">
        <f t="shared" si="0"/>
        <v>11.436121361310978</v>
      </c>
      <c r="AD64">
        <f t="shared" si="1"/>
        <v>1197.7236085037102</v>
      </c>
      <c r="AE64">
        <f>'IDT-1'!F64</f>
        <v>0</v>
      </c>
      <c r="AF64" s="26"/>
      <c r="AG64">
        <f t="shared" si="2"/>
        <v>1197.7236085037102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-45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8.1242999999999999</v>
      </c>
      <c r="E65">
        <f>GT_NG!T65</f>
        <v>8.4404844290657444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2.0000000000000004E-2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693.93792508912179</v>
      </c>
      <c r="P65" s="77">
        <v>36.97</v>
      </c>
      <c r="Q65" s="77">
        <v>26.26</v>
      </c>
      <c r="R65" s="80">
        <v>18.699999999999996</v>
      </c>
      <c r="S65" s="80">
        <v>0</v>
      </c>
      <c r="T65" s="78">
        <f>SUMPRODUCT(LTA!F65:AJ65,LTA!F$101:AJ$101,LTA!F$105:AJ$105)</f>
        <v>90.03</v>
      </c>
      <c r="U65" s="78">
        <f>SUMPRODUCT(LTA!F65:AJ65,LTA!F$102:AJ$102,LTA!F$105:AJ$105)</f>
        <v>359.07000000000005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5.55</v>
      </c>
      <c r="AB65" s="117">
        <f>-STOA!P65</f>
        <v>0</v>
      </c>
      <c r="AC65">
        <f t="shared" si="0"/>
        <v>11.462800857480794</v>
      </c>
      <c r="AD65">
        <f t="shared" si="1"/>
        <v>1180.6399086607069</v>
      </c>
      <c r="AE65">
        <f>'IDT-1'!F65</f>
        <v>0</v>
      </c>
      <c r="AF65" s="26"/>
      <c r="AG65">
        <f t="shared" si="2"/>
        <v>1180.6399086607069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-55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8.1242999999999999</v>
      </c>
      <c r="E66">
        <f>GT_NG!T66</f>
        <v>8.1481745325022263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2.0000000000000004E-2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698.81048935823469</v>
      </c>
      <c r="P66" s="77">
        <v>36.97</v>
      </c>
      <c r="Q66" s="77">
        <v>26.26</v>
      </c>
      <c r="R66" s="80">
        <v>18.699999999999996</v>
      </c>
      <c r="S66" s="80">
        <v>0</v>
      </c>
      <c r="T66" s="78">
        <f>SUMPRODUCT(LTA!F66:AJ66,LTA!F$101:AJ$101,LTA!F$105:AJ$105)</f>
        <v>87.14</v>
      </c>
      <c r="U66" s="78">
        <f>SUMPRODUCT(LTA!F66:AJ66,LTA!F$102:AJ$102,LTA!F$105:AJ$105)</f>
        <v>349.69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5.55</v>
      </c>
      <c r="AB66" s="117">
        <f>-STOA!P66</f>
        <v>0</v>
      </c>
      <c r="AC66">
        <f t="shared" si="0"/>
        <v>11.35074045834825</v>
      </c>
      <c r="AD66">
        <f t="shared" si="1"/>
        <v>1178.0622234323885</v>
      </c>
      <c r="AE66">
        <f>'IDT-1'!F66</f>
        <v>0</v>
      </c>
      <c r="AF66" s="26"/>
      <c r="AG66">
        <f t="shared" si="2"/>
        <v>1178.0622234323885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-50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8.1242999999999999</v>
      </c>
      <c r="E67">
        <f>GT_NG!T67</f>
        <v>8.1481745325022263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2.0000000000000004E-2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718.77046907821023</v>
      </c>
      <c r="P67" s="77">
        <v>36.97</v>
      </c>
      <c r="Q67" s="77">
        <v>26.26</v>
      </c>
      <c r="R67" s="80">
        <v>18.699999999999996</v>
      </c>
      <c r="S67" s="80">
        <v>0</v>
      </c>
      <c r="T67" s="78">
        <f>SUMPRODUCT(LTA!F67:AJ67,LTA!F$101:AJ$101,LTA!F$105:AJ$105)</f>
        <v>79.8</v>
      </c>
      <c r="U67" s="78">
        <f>SUMPRODUCT(LTA!F67:AJ67,LTA!F$102:AJ$102,LTA!F$105:AJ$105)</f>
        <v>340.64000000000004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5.65</v>
      </c>
      <c r="AB67" s="117">
        <f>-STOA!P67</f>
        <v>0</v>
      </c>
      <c r="AC67">
        <f t="shared" si="0"/>
        <v>11.427426917495014</v>
      </c>
      <c r="AD67">
        <f t="shared" si="1"/>
        <v>1176.6555166932176</v>
      </c>
      <c r="AE67">
        <f>'IDT-1'!F67</f>
        <v>0</v>
      </c>
      <c r="AF67" s="26"/>
      <c r="AG67">
        <f t="shared" si="2"/>
        <v>1176.6555166932176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-55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8.1242999999999999</v>
      </c>
      <c r="E68">
        <f>GT_NG!T68</f>
        <v>8.1481745325022263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2.0000000000000004E-2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737.96877366167712</v>
      </c>
      <c r="P68" s="77">
        <v>36.97</v>
      </c>
      <c r="Q68" s="77">
        <v>26.320000000000004</v>
      </c>
      <c r="R68" s="80">
        <v>18.699999999999996</v>
      </c>
      <c r="S68" s="80">
        <v>0</v>
      </c>
      <c r="T68" s="78">
        <f>SUMPRODUCT(LTA!F68:AJ68,LTA!F$101:AJ$101,LTA!F$105:AJ$105)</f>
        <v>74.17</v>
      </c>
      <c r="U68" s="78">
        <f>SUMPRODUCT(LTA!F68:AJ68,LTA!F$102:AJ$102,LTA!F$105:AJ$105)</f>
        <v>331.91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5.65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11.426141360218546</v>
      </c>
      <c r="AD68">
        <f t="shared" ref="AD68:AD98" si="4">SUM(B68:AB68,AI68:AR68)-AC68</f>
        <v>1186.555106833961</v>
      </c>
      <c r="AE68">
        <f>'IDT-1'!F68</f>
        <v>0</v>
      </c>
      <c r="AF68" s="26"/>
      <c r="AG68">
        <f t="shared" ref="AG68:AG98" si="5">SUM(AD68:AF68)</f>
        <v>1186.555106833961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-50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8.1242999999999999</v>
      </c>
      <c r="E69">
        <f>GT_NG!T69</f>
        <v>8.1481745325022263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2.0000000000000004E-2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737.73570672273388</v>
      </c>
      <c r="P69" s="77">
        <v>36.97</v>
      </c>
      <c r="Q69" s="77">
        <v>26.320000000000004</v>
      </c>
      <c r="R69" s="80">
        <v>18.699999999999996</v>
      </c>
      <c r="S69" s="80">
        <v>0</v>
      </c>
      <c r="T69" s="78">
        <f>SUMPRODUCT(LTA!F69:AJ69,LTA!F$101:AJ$101,LTA!F$105:AJ$105)</f>
        <v>63.92</v>
      </c>
      <c r="U69" s="78">
        <f>SUMPRODUCT(LTA!F69:AJ69,LTA!F$102:AJ$102,LTA!F$105:AJ$105)</f>
        <v>322.94000000000005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5.65</v>
      </c>
      <c r="AB69" s="117">
        <f>-STOA!P69</f>
        <v>0</v>
      </c>
      <c r="AC69">
        <f t="shared" si="3"/>
        <v>11.166173095933893</v>
      </c>
      <c r="AD69">
        <f t="shared" si="4"/>
        <v>1177.3620081593024</v>
      </c>
      <c r="AE69">
        <f>'IDT-1'!F69</f>
        <v>0</v>
      </c>
      <c r="AF69" s="26"/>
      <c r="AG69">
        <f t="shared" si="5"/>
        <v>1177.3620081593024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-40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8.1242999999999999</v>
      </c>
      <c r="E70">
        <f>GT_NG!T70</f>
        <v>8.1481745325022263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2.0000000000000004E-2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741.87320569353381</v>
      </c>
      <c r="P70" s="77">
        <v>36.97</v>
      </c>
      <c r="Q70" s="77">
        <v>26.320000000000004</v>
      </c>
      <c r="R70" s="80">
        <v>18.7</v>
      </c>
      <c r="S70" s="80">
        <v>0</v>
      </c>
      <c r="T70" s="78">
        <f>SUMPRODUCT(LTA!F70:AJ70,LTA!F$101:AJ$101,LTA!F$105:AJ$105)</f>
        <v>56.26</v>
      </c>
      <c r="U70" s="78">
        <f>SUMPRODUCT(LTA!F70:AJ70,LTA!F$102:AJ$102,LTA!F$105:AJ$105)</f>
        <v>314.71000000000009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5.65</v>
      </c>
      <c r="AB70" s="117">
        <f>-STOA!P70</f>
        <v>0</v>
      </c>
      <c r="AC70">
        <f t="shared" si="3"/>
        <v>10.885188536433025</v>
      </c>
      <c r="AD70">
        <f t="shared" si="4"/>
        <v>1185.8904916896031</v>
      </c>
      <c r="AE70">
        <f>'IDT-1'!F70</f>
        <v>0</v>
      </c>
      <c r="AF70" s="26"/>
      <c r="AG70">
        <f t="shared" si="5"/>
        <v>1185.8904916896031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-20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8.1242999999999999</v>
      </c>
      <c r="E71">
        <f>GT_NG!T71</f>
        <v>8.1481745325022263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2.0000000000000004E-2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746.010685049215</v>
      </c>
      <c r="P71" s="77">
        <v>36.97</v>
      </c>
      <c r="Q71" s="77">
        <v>26.320000000000004</v>
      </c>
      <c r="R71" s="80">
        <v>17.25</v>
      </c>
      <c r="S71" s="80">
        <v>0</v>
      </c>
      <c r="T71" s="78">
        <f>SUMPRODUCT(LTA!F71:AJ71,LTA!F$101:AJ$101,LTA!F$105:AJ$105)</f>
        <v>45.7</v>
      </c>
      <c r="U71" s="78">
        <f>SUMPRODUCT(LTA!F71:AJ71,LTA!F$102:AJ$102,LTA!F$105:AJ$105)</f>
        <v>307.31000000000006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5.73</v>
      </c>
      <c r="AB71" s="117">
        <f>-STOA!P71</f>
        <v>0</v>
      </c>
      <c r="AC71">
        <f t="shared" si="3"/>
        <v>10.707103717152044</v>
      </c>
      <c r="AD71">
        <f t="shared" si="4"/>
        <v>1175.8760558645654</v>
      </c>
      <c r="AE71">
        <f>'IDT-1'!F71</f>
        <v>0</v>
      </c>
      <c r="AF71" s="26"/>
      <c r="AG71">
        <f t="shared" si="5"/>
        <v>1175.8760558645654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8.1242999999999999</v>
      </c>
      <c r="E72">
        <f>GT_NG!T72</f>
        <v>8.1481745325022263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2.0000000000000004E-2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752.2163165592151</v>
      </c>
      <c r="P72" s="77">
        <v>36.97</v>
      </c>
      <c r="Q72" s="77">
        <v>26.320000000000004</v>
      </c>
      <c r="R72" s="80">
        <v>13.199999999999998</v>
      </c>
      <c r="S72" s="80">
        <v>0</v>
      </c>
      <c r="T72" s="78">
        <f>SUMPRODUCT(LTA!F72:AJ72,LTA!F$101:AJ$101,LTA!F$105:AJ$105)</f>
        <v>36.43</v>
      </c>
      <c r="U72" s="78">
        <f>SUMPRODUCT(LTA!F72:AJ72,LTA!F$102:AJ$102,LTA!F$105:AJ$105)</f>
        <v>300.89000000000004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5.73</v>
      </c>
      <c r="AB72" s="117">
        <f>-STOA!P72</f>
        <v>0</v>
      </c>
      <c r="AC72">
        <f t="shared" si="3"/>
        <v>10.454829361607114</v>
      </c>
      <c r="AD72">
        <f t="shared" si="4"/>
        <v>1177.5939617301103</v>
      </c>
      <c r="AE72">
        <f>'IDT-1'!F72</f>
        <v>0</v>
      </c>
      <c r="AF72" s="26"/>
      <c r="AG72">
        <f t="shared" si="5"/>
        <v>1177.5939617301103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8.1242999999999999</v>
      </c>
      <c r="E73">
        <f>GT_NG!T73</f>
        <v>8.1481745325022263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2.0000000000000004E-2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759.5038536261236</v>
      </c>
      <c r="P73" s="77">
        <v>37.28</v>
      </c>
      <c r="Q73" s="77">
        <v>26.56</v>
      </c>
      <c r="R73" s="80">
        <v>7.6</v>
      </c>
      <c r="S73" s="80">
        <v>0</v>
      </c>
      <c r="T73" s="78">
        <f>SUMPRODUCT(LTA!F73:AJ73,LTA!F$101:AJ$101,LTA!F$105:AJ$105)</f>
        <v>29.18</v>
      </c>
      <c r="U73" s="78">
        <f>SUMPRODUCT(LTA!F73:AJ73,LTA!F$102:AJ$102,LTA!F$105:AJ$105)</f>
        <v>295.66000000000008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5.73</v>
      </c>
      <c r="AB73" s="117">
        <f>-STOA!P73</f>
        <v>0</v>
      </c>
      <c r="AC73">
        <f t="shared" si="3"/>
        <v>10.364695687795907</v>
      </c>
      <c r="AD73">
        <f t="shared" si="4"/>
        <v>1167.44163247083</v>
      </c>
      <c r="AE73">
        <f>'IDT-1'!F73</f>
        <v>0</v>
      </c>
      <c r="AF73" s="26"/>
      <c r="AG73">
        <f t="shared" si="5"/>
        <v>1167.44163247083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8.1242999999999999</v>
      </c>
      <c r="E74">
        <f>GT_NG!T74</f>
        <v>8.1481745325022263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2.0000000000000004E-2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765.70948483562358</v>
      </c>
      <c r="P74" s="77">
        <v>37.28</v>
      </c>
      <c r="Q74" s="77">
        <v>26.56</v>
      </c>
      <c r="R74" s="80">
        <v>3.2199999999999998</v>
      </c>
      <c r="S74" s="80">
        <v>0</v>
      </c>
      <c r="T74" s="78">
        <f>SUMPRODUCT(LTA!F74:AJ74,LTA!F$101:AJ$101,LTA!F$105:AJ$105)</f>
        <v>18.28</v>
      </c>
      <c r="U74" s="78">
        <f>SUMPRODUCT(LTA!F74:AJ74,LTA!F$102:AJ$102,LTA!F$105:AJ$105)</f>
        <v>291.22000000000003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5.73</v>
      </c>
      <c r="AB74" s="117">
        <f>-STOA!P74</f>
        <v>0</v>
      </c>
      <c r="AC74">
        <f t="shared" si="3"/>
        <v>10.372489242439508</v>
      </c>
      <c r="AD74">
        <f t="shared" si="4"/>
        <v>1168.3194701256864</v>
      </c>
      <c r="AE74">
        <f>'IDT-1'!F74</f>
        <v>0</v>
      </c>
      <c r="AF74" s="26"/>
      <c r="AG74">
        <f t="shared" si="5"/>
        <v>1168.3194701256864</v>
      </c>
      <c r="AI74" s="75">
        <f>PXIL!J74</f>
        <v>0</v>
      </c>
      <c r="AJ74" s="75">
        <f>PXIL!P74</f>
        <v>0</v>
      </c>
      <c r="AK74" s="75">
        <f>RTM_IEX!J74</f>
        <v>14.4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8.1242999999999999</v>
      </c>
      <c r="E75">
        <f>GT_NG!T75</f>
        <v>8.1481745325022263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2.0000000000000004E-2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767.24974221961747</v>
      </c>
      <c r="P75" s="77">
        <v>37.28</v>
      </c>
      <c r="Q75" s="77">
        <v>26.56</v>
      </c>
      <c r="R75" s="80">
        <v>0</v>
      </c>
      <c r="S75" s="80">
        <v>0</v>
      </c>
      <c r="T75" s="78">
        <f>SUMPRODUCT(LTA!F75:AJ75,LTA!F$101:AJ$101,LTA!F$105:AJ$105)</f>
        <v>7.54</v>
      </c>
      <c r="U75" s="78">
        <f>SUMPRODUCT(LTA!F75:AJ75,LTA!F$102:AJ$102,LTA!F$105:AJ$105)</f>
        <v>288.03000000000003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5.83</v>
      </c>
      <c r="AB75" s="117">
        <f>-STOA!P75</f>
        <v>0</v>
      </c>
      <c r="AC75">
        <f t="shared" si="3"/>
        <v>10.320483507418652</v>
      </c>
      <c r="AD75">
        <f t="shared" si="4"/>
        <v>1162.4617332447008</v>
      </c>
      <c r="AE75">
        <f>'IDT-1'!F75</f>
        <v>0</v>
      </c>
      <c r="AF75" s="26"/>
      <c r="AG75">
        <f t="shared" si="5"/>
        <v>1162.4617332447008</v>
      </c>
      <c r="AI75" s="75">
        <f>PXIL!J75</f>
        <v>0</v>
      </c>
      <c r="AJ75" s="75">
        <f>PXIL!P75</f>
        <v>0</v>
      </c>
      <c r="AK75" s="75">
        <f>RTM_IEX!J75</f>
        <v>24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8.1242999999999999</v>
      </c>
      <c r="E76">
        <f>GT_NG!T76</f>
        <v>8.1481745325022263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2.0000000000000004E-2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777.0006332655646</v>
      </c>
      <c r="P76" s="77">
        <v>37.28</v>
      </c>
      <c r="Q76" s="77">
        <v>26.56</v>
      </c>
      <c r="R76" s="80">
        <v>0</v>
      </c>
      <c r="S76" s="80">
        <v>0</v>
      </c>
      <c r="T76" s="78">
        <f>SUMPRODUCT(LTA!F76:AJ76,LTA!F$101:AJ$101,LTA!F$105:AJ$105)</f>
        <v>3.64</v>
      </c>
      <c r="U76" s="78">
        <f>SUMPRODUCT(LTA!F76:AJ76,LTA!F$102:AJ$102,LTA!F$105:AJ$105)</f>
        <v>287.00000000000011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5.83</v>
      </c>
      <c r="AB76" s="117">
        <f>-STOA!P76</f>
        <v>0</v>
      </c>
      <c r="AC76">
        <f t="shared" si="3"/>
        <v>10.405147348622988</v>
      </c>
      <c r="AD76">
        <f t="shared" si="4"/>
        <v>1171.9979604494438</v>
      </c>
      <c r="AE76">
        <f>'IDT-1'!F76</f>
        <v>0</v>
      </c>
      <c r="AF76" s="26"/>
      <c r="AG76">
        <f t="shared" si="5"/>
        <v>1171.9979604494438</v>
      </c>
      <c r="AI76" s="75">
        <f>PXIL!J76</f>
        <v>0</v>
      </c>
      <c r="AJ76" s="75">
        <f>PXIL!P76</f>
        <v>0</v>
      </c>
      <c r="AK76" s="75">
        <f>RTM_IEX!J76</f>
        <v>28.8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8.1242999999999999</v>
      </c>
      <c r="E77">
        <f>GT_NG!T77</f>
        <v>8.1481745325022263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2.0000000000000004E-2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801.38779050288144</v>
      </c>
      <c r="P77" s="77">
        <v>37.28</v>
      </c>
      <c r="Q77" s="77">
        <v>26.56</v>
      </c>
      <c r="R77" s="80">
        <v>0</v>
      </c>
      <c r="S77" s="80">
        <v>0</v>
      </c>
      <c r="T77" s="78">
        <f>SUMPRODUCT(LTA!F77:AJ77,LTA!F$101:AJ$101,LTA!F$105:AJ$105)</f>
        <v>1.36</v>
      </c>
      <c r="U77" s="78">
        <f>SUMPRODUCT(LTA!F77:AJ77,LTA!F$102:AJ$102,LTA!F$105:AJ$105)</f>
        <v>286.10000000000008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5.83</v>
      </c>
      <c r="AB77" s="117">
        <f>-STOA!P77</f>
        <v>0</v>
      </c>
      <c r="AC77">
        <f t="shared" si="3"/>
        <v>10.591770332311375</v>
      </c>
      <c r="AD77">
        <f t="shared" si="4"/>
        <v>1193.0184947030721</v>
      </c>
      <c r="AE77">
        <f>'IDT-1'!F77</f>
        <v>0</v>
      </c>
      <c r="AF77" s="26"/>
      <c r="AG77">
        <f t="shared" si="5"/>
        <v>1193.0184947030721</v>
      </c>
      <c r="AI77" s="75">
        <f>PXIL!J77</f>
        <v>0</v>
      </c>
      <c r="AJ77" s="75">
        <f>PXIL!P77</f>
        <v>0</v>
      </c>
      <c r="AK77" s="75">
        <f>RTM_IEX!J77</f>
        <v>28.8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8.1242999999999999</v>
      </c>
      <c r="E78">
        <f>GT_NG!T78</f>
        <v>8.4404844290657444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2.0000000000000004E-2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830.81673593601658</v>
      </c>
      <c r="P78" s="77">
        <v>37.28</v>
      </c>
      <c r="Q78" s="77">
        <v>26.56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285.86000000000007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-9</v>
      </c>
      <c r="AA78" s="117">
        <f>STOA!J78</f>
        <v>5.83</v>
      </c>
      <c r="AB78" s="117">
        <f>-STOA!P78</f>
        <v>0</v>
      </c>
      <c r="AC78">
        <f t="shared" si="3"/>
        <v>10.825772526912482</v>
      </c>
      <c r="AD78">
        <f t="shared" si="4"/>
        <v>1201.2957478381697</v>
      </c>
      <c r="AE78">
        <f>'IDT-1'!F78</f>
        <v>0</v>
      </c>
      <c r="AF78" s="26"/>
      <c r="AG78">
        <f t="shared" si="5"/>
        <v>1201.2957478381697</v>
      </c>
      <c r="AI78" s="75">
        <f>PXIL!J78</f>
        <v>0</v>
      </c>
      <c r="AJ78" s="75">
        <f>PXIL!P78</f>
        <v>0</v>
      </c>
      <c r="AK78" s="75">
        <f>RTM_IEX!J78</f>
        <v>18.190000000000001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8.1242999999999999</v>
      </c>
      <c r="E79">
        <f>GT_NG!T79</f>
        <v>8.4404844290657444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2.0000000000000004E-2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821.57894023368942</v>
      </c>
      <c r="P79" s="77">
        <v>37.28</v>
      </c>
      <c r="Q79" s="77">
        <v>26.56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285.94000000000005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-10</v>
      </c>
      <c r="AA79" s="117">
        <f>STOA!J79</f>
        <v>5.88</v>
      </c>
      <c r="AB79" s="117">
        <f>-STOA!P79</f>
        <v>0</v>
      </c>
      <c r="AC79">
        <f t="shared" si="3"/>
        <v>10.6577020522542</v>
      </c>
      <c r="AD79">
        <f t="shared" si="4"/>
        <v>1180.356022610501</v>
      </c>
      <c r="AE79">
        <f>'IDT-1'!F79</f>
        <v>0</v>
      </c>
      <c r="AF79" s="26"/>
      <c r="AG79">
        <f t="shared" si="5"/>
        <v>1180.356022610501</v>
      </c>
      <c r="AI79" s="75">
        <f>PXIL!J79</f>
        <v>0</v>
      </c>
      <c r="AJ79" s="75">
        <f>PXIL!P79</f>
        <v>0</v>
      </c>
      <c r="AK79" s="75">
        <f>RTM_IEX!J79</f>
        <v>7.19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8.1242999999999999</v>
      </c>
      <c r="E80">
        <f>GT_NG!T80</f>
        <v>8.4404844290657444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2.0000000000000004E-2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825.32830970548002</v>
      </c>
      <c r="P80" s="77">
        <v>37.28</v>
      </c>
      <c r="Q80" s="77">
        <v>26.56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285.91000000000003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-17</v>
      </c>
      <c r="AA80" s="117">
        <f>STOA!J80</f>
        <v>5.88</v>
      </c>
      <c r="AB80" s="117">
        <f>-STOA!P80</f>
        <v>0</v>
      </c>
      <c r="AC80">
        <f t="shared" si="3"/>
        <v>10.760851396261323</v>
      </c>
      <c r="AD80">
        <f t="shared" si="4"/>
        <v>1177.9122427382845</v>
      </c>
      <c r="AE80">
        <f>'IDT-1'!F80</f>
        <v>0</v>
      </c>
      <c r="AF80" s="26"/>
      <c r="AG80">
        <f t="shared" si="5"/>
        <v>1177.9122427382845</v>
      </c>
      <c r="AI80" s="75">
        <f>PXIL!J80</f>
        <v>0</v>
      </c>
      <c r="AJ80" s="75">
        <f>PXIL!P80</f>
        <v>0</v>
      </c>
      <c r="AK80" s="75">
        <f>RTM_IEX!J80</f>
        <v>8.1300000000000008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8.1242999999999999</v>
      </c>
      <c r="E81">
        <f>GT_NG!T81</f>
        <v>8.4404844290657444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2.0000000000000004E-2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823.78167073472684</v>
      </c>
      <c r="P81" s="77">
        <v>37.28</v>
      </c>
      <c r="Q81" s="77">
        <v>26.56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285.84000000000003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-28</v>
      </c>
      <c r="AA81" s="117">
        <f>STOA!J81</f>
        <v>5.88</v>
      </c>
      <c r="AB81" s="117">
        <f>-STOA!P81</f>
        <v>0</v>
      </c>
      <c r="AC81">
        <f t="shared" si="3"/>
        <v>10.772740376062844</v>
      </c>
      <c r="AD81">
        <f t="shared" si="4"/>
        <v>1157.1537147877298</v>
      </c>
      <c r="AE81">
        <f>'IDT-1'!F81</f>
        <v>0</v>
      </c>
      <c r="AF81" s="26"/>
      <c r="AG81">
        <f t="shared" si="5"/>
        <v>1157.1537147877298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8.1242999999999999</v>
      </c>
      <c r="E82">
        <f>GT_NG!T82</f>
        <v>8.4305074971164942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2.0000000000000004E-2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818.13467130142635</v>
      </c>
      <c r="P82" s="77">
        <v>37.28</v>
      </c>
      <c r="Q82" s="77">
        <v>26.56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285.60000000000002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-54</v>
      </c>
      <c r="AA82" s="117">
        <f>STOA!J82</f>
        <v>5.88</v>
      </c>
      <c r="AB82" s="117">
        <f>-STOA!P82</f>
        <v>0</v>
      </c>
      <c r="AC82">
        <f t="shared" si="3"/>
        <v>11.078398299625725</v>
      </c>
      <c r="AD82">
        <f t="shared" si="4"/>
        <v>1139.3510804989173</v>
      </c>
      <c r="AE82">
        <f>'IDT-1'!F82</f>
        <v>0</v>
      </c>
      <c r="AF82" s="26"/>
      <c r="AG82">
        <f t="shared" si="5"/>
        <v>1139.3510804989173</v>
      </c>
      <c r="AI82" s="75">
        <f>PXIL!J82</f>
        <v>0</v>
      </c>
      <c r="AJ82" s="75">
        <f>PXIL!P82</f>
        <v>0</v>
      </c>
      <c r="AK82" s="75">
        <f>RTM_IEX!J82</f>
        <v>14.4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8.1242999999999999</v>
      </c>
      <c r="E83">
        <f>GT_NG!T83</f>
        <v>8.7603139013452918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2.0000000000000004E-2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815.03169248345068</v>
      </c>
      <c r="P83" s="77">
        <v>37.28</v>
      </c>
      <c r="Q83" s="77">
        <v>26.56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285.47000000000003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-82</v>
      </c>
      <c r="AA83" s="117">
        <f>STOA!J83</f>
        <v>5.9799999999999995</v>
      </c>
      <c r="AB83" s="117">
        <f>-STOA!P83</f>
        <v>0</v>
      </c>
      <c r="AC83">
        <f t="shared" si="3"/>
        <v>11.26007795300622</v>
      </c>
      <c r="AD83">
        <f t="shared" si="4"/>
        <v>1103.5662284317896</v>
      </c>
      <c r="AE83">
        <f>'IDT-1'!F83</f>
        <v>0</v>
      </c>
      <c r="AF83" s="26"/>
      <c r="AG83">
        <f t="shared" si="5"/>
        <v>1103.5662284317896</v>
      </c>
      <c r="AI83" s="75">
        <f>PXIL!J83</f>
        <v>0</v>
      </c>
      <c r="AJ83" s="75">
        <f>PXIL!P83</f>
        <v>0</v>
      </c>
      <c r="AK83" s="75">
        <f>RTM_IEX!J83</f>
        <v>9.6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8.1242999999999999</v>
      </c>
      <c r="E84">
        <f>GT_NG!T84</f>
        <v>8.7603139013452918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2.0000000000000004E-2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801.8288451732742</v>
      </c>
      <c r="P84" s="77">
        <v>37.28</v>
      </c>
      <c r="Q84" s="77">
        <v>26.56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285.23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-96</v>
      </c>
      <c r="AA84" s="117">
        <f>STOA!J84</f>
        <v>5.9799999999999995</v>
      </c>
      <c r="AB84" s="117">
        <f>-STOA!P84</f>
        <v>0</v>
      </c>
      <c r="AC84">
        <f t="shared" si="3"/>
        <v>11.350554681987402</v>
      </c>
      <c r="AD84">
        <f t="shared" si="4"/>
        <v>1085.6329043926321</v>
      </c>
      <c r="AE84">
        <f>'IDT-1'!F84</f>
        <v>0</v>
      </c>
      <c r="AF84" s="26"/>
      <c r="AG84">
        <f t="shared" si="5"/>
        <v>1085.6329043926321</v>
      </c>
      <c r="AI84" s="75">
        <f>PXIL!J84</f>
        <v>0</v>
      </c>
      <c r="AJ84" s="75">
        <f>PXIL!P84</f>
        <v>0</v>
      </c>
      <c r="AK84" s="75">
        <f>RTM_IEX!J84</f>
        <v>19.2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8.1242999999999999</v>
      </c>
      <c r="E85">
        <f>GT_NG!T85</f>
        <v>8.7603139013452918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2.0000000000000004E-2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793.82347636654833</v>
      </c>
      <c r="P85" s="77">
        <v>37.28</v>
      </c>
      <c r="Q85" s="77">
        <v>26.56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284.98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-129</v>
      </c>
      <c r="AA85" s="117">
        <f>STOA!J85</f>
        <v>5.9799999999999995</v>
      </c>
      <c r="AB85" s="117">
        <f>-STOA!P85</f>
        <v>0</v>
      </c>
      <c r="AC85">
        <f t="shared" si="3"/>
        <v>11.570885644720663</v>
      </c>
      <c r="AD85">
        <f t="shared" si="4"/>
        <v>1044.1572046231731</v>
      </c>
      <c r="AE85">
        <f>'IDT-1'!F85</f>
        <v>0</v>
      </c>
      <c r="AF85" s="26"/>
      <c r="AG85">
        <f t="shared" si="5"/>
        <v>1044.1572046231731</v>
      </c>
      <c r="AI85" s="75">
        <f>PXIL!J85</f>
        <v>0</v>
      </c>
      <c r="AJ85" s="75">
        <f>PXIL!P85</f>
        <v>0</v>
      </c>
      <c r="AK85" s="75">
        <f>RTM_IEX!J85</f>
        <v>19.2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8.1242999999999999</v>
      </c>
      <c r="E86">
        <f>GT_NG!T86</f>
        <v>8.7603139013452918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2.0000000000000004E-2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768.85334045957404</v>
      </c>
      <c r="P86" s="77">
        <v>37.28</v>
      </c>
      <c r="Q86" s="77">
        <v>26.56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283.74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-142</v>
      </c>
      <c r="AA86" s="117">
        <f>STOA!J86</f>
        <v>5.9799999999999995</v>
      </c>
      <c r="AB86" s="117">
        <f>-STOA!P86</f>
        <v>0</v>
      </c>
      <c r="AC86">
        <f t="shared" si="3"/>
        <v>11.455652106527827</v>
      </c>
      <c r="AD86">
        <f t="shared" si="4"/>
        <v>1005.0623022543916</v>
      </c>
      <c r="AE86">
        <f>'IDT-1'!F86</f>
        <v>0</v>
      </c>
      <c r="AF86" s="26"/>
      <c r="AG86">
        <f t="shared" si="5"/>
        <v>1005.0623022543916</v>
      </c>
      <c r="AI86" s="75">
        <f>PXIL!J86</f>
        <v>0</v>
      </c>
      <c r="AJ86" s="75">
        <f>PXIL!P86</f>
        <v>0</v>
      </c>
      <c r="AK86" s="75">
        <f>RTM_IEX!J86</f>
        <v>19.2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8.1242999999999999</v>
      </c>
      <c r="E87">
        <f>GT_NG!T87</f>
        <v>8.7603139013452918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2.0000000000000004E-2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743.64256875022591</v>
      </c>
      <c r="P87" s="77">
        <v>37.28</v>
      </c>
      <c r="Q87" s="77">
        <v>26.56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283.74000000000007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-164</v>
      </c>
      <c r="AA87" s="117">
        <f>STOA!J87</f>
        <v>5.9799999999999995</v>
      </c>
      <c r="AB87" s="117">
        <f>-STOA!P87</f>
        <v>0</v>
      </c>
      <c r="AC87">
        <f t="shared" si="3"/>
        <v>11.47135612097386</v>
      </c>
      <c r="AD87">
        <f t="shared" si="4"/>
        <v>962.63582653059746</v>
      </c>
      <c r="AE87">
        <f>'IDT-1'!F87</f>
        <v>0</v>
      </c>
      <c r="AF87" s="26"/>
      <c r="AG87">
        <f t="shared" si="5"/>
        <v>962.63582653059746</v>
      </c>
      <c r="AI87" s="75">
        <f>PXIL!J87</f>
        <v>0</v>
      </c>
      <c r="AJ87" s="75">
        <f>PXIL!P87</f>
        <v>0</v>
      </c>
      <c r="AK87" s="75">
        <f>RTM_IEX!J87</f>
        <v>24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8.1242999999999999</v>
      </c>
      <c r="E88">
        <f>GT_NG!T88</f>
        <v>8.7603139013452918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2.0000000000000004E-2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727.89249413046582</v>
      </c>
      <c r="P88" s="77">
        <v>37.28</v>
      </c>
      <c r="Q88" s="77">
        <v>26.56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283.80000000000007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-153</v>
      </c>
      <c r="AA88" s="117">
        <f>STOA!J88</f>
        <v>5.9799999999999995</v>
      </c>
      <c r="AB88" s="117">
        <f>-STOA!P88</f>
        <v>0</v>
      </c>
      <c r="AC88">
        <f t="shared" si="3"/>
        <v>11.277864061575821</v>
      </c>
      <c r="AD88">
        <f t="shared" si="4"/>
        <v>962.93924397023522</v>
      </c>
      <c r="AE88">
        <f>'IDT-1'!F88</f>
        <v>0</v>
      </c>
      <c r="AF88" s="26"/>
      <c r="AG88">
        <f t="shared" si="5"/>
        <v>962.93924397023522</v>
      </c>
      <c r="AI88" s="75">
        <f>PXIL!J88</f>
        <v>0</v>
      </c>
      <c r="AJ88" s="75">
        <f>PXIL!P88</f>
        <v>0</v>
      </c>
      <c r="AK88" s="75">
        <f>RTM_IEX!J88</f>
        <v>28.8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8.1242999999999999</v>
      </c>
      <c r="E89">
        <f>GT_NG!T89</f>
        <v>8.7603139013452918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2.0000000000000004E-2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725.04243150371394</v>
      </c>
      <c r="P89" s="77">
        <v>37.28</v>
      </c>
      <c r="Q89" s="77">
        <v>26.56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283.85000000000002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-152</v>
      </c>
      <c r="AA89" s="117">
        <f>STOA!J89</f>
        <v>5.9799999999999995</v>
      </c>
      <c r="AB89" s="117">
        <f>-STOA!P89</f>
        <v>0</v>
      </c>
      <c r="AC89">
        <f t="shared" si="3"/>
        <v>11.286585382938211</v>
      </c>
      <c r="AD89">
        <f t="shared" si="4"/>
        <v>965.93046002212111</v>
      </c>
      <c r="AE89">
        <f>'IDT-1'!F89</f>
        <v>0</v>
      </c>
      <c r="AF89" s="26"/>
      <c r="AG89">
        <f t="shared" si="5"/>
        <v>965.93046002212111</v>
      </c>
      <c r="AI89" s="75">
        <f>PXIL!J89</f>
        <v>0</v>
      </c>
      <c r="AJ89" s="75">
        <f>PXIL!P89</f>
        <v>0</v>
      </c>
      <c r="AK89" s="75">
        <f>RTM_IEX!J89</f>
        <v>33.6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8.1242999999999999</v>
      </c>
      <c r="E90">
        <f>GT_NG!T90</f>
        <v>8.7603139013452918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2.0000000000000004E-2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716.61649978746982</v>
      </c>
      <c r="P90" s="77">
        <v>37.28</v>
      </c>
      <c r="Q90" s="77">
        <v>26.56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283.90000000000003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-154</v>
      </c>
      <c r="AA90" s="117">
        <f>STOA!J90</f>
        <v>5.9799999999999995</v>
      </c>
      <c r="AB90" s="117">
        <f>-STOA!P90</f>
        <v>0</v>
      </c>
      <c r="AC90">
        <f t="shared" si="3"/>
        <v>11.357265438879654</v>
      </c>
      <c r="AD90">
        <f t="shared" si="4"/>
        <v>969.87384824993558</v>
      </c>
      <c r="AE90">
        <f>'IDT-1'!F90</f>
        <v>0</v>
      </c>
      <c r="AF90" s="26"/>
      <c r="AG90">
        <f t="shared" si="5"/>
        <v>969.87384824993558</v>
      </c>
      <c r="AI90" s="75">
        <f>PXIL!J90</f>
        <v>0</v>
      </c>
      <c r="AJ90" s="75">
        <f>PXIL!P90</f>
        <v>0</v>
      </c>
      <c r="AK90" s="75">
        <f>RTM_IEX!J90</f>
        <v>47.99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8.1242999999999999</v>
      </c>
      <c r="E91">
        <f>GT_NG!T91</f>
        <v>8.9977080491132337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2.0000000000000004E-2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708.02076425200448</v>
      </c>
      <c r="P91" s="77">
        <v>37.28</v>
      </c>
      <c r="Q91" s="77">
        <v>26.56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284.26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-163</v>
      </c>
      <c r="AA91" s="117">
        <f>STOA!J91</f>
        <v>6.0699999999999994</v>
      </c>
      <c r="AB91" s="117">
        <f>-STOA!P91</f>
        <v>0</v>
      </c>
      <c r="AC91">
        <f t="shared" si="3"/>
        <v>11.283095182367672</v>
      </c>
      <c r="AD91">
        <f t="shared" si="4"/>
        <v>943.43967711874996</v>
      </c>
      <c r="AE91">
        <f>'IDT-1'!F91</f>
        <v>0</v>
      </c>
      <c r="AF91" s="26"/>
      <c r="AG91">
        <f t="shared" si="5"/>
        <v>943.43967711874996</v>
      </c>
      <c r="AI91" s="75">
        <f>PXIL!J91</f>
        <v>0</v>
      </c>
      <c r="AJ91" s="75">
        <f>PXIL!P91</f>
        <v>0</v>
      </c>
      <c r="AK91" s="75">
        <f>RTM_IEX!J91</f>
        <v>38.39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8.1242999999999999</v>
      </c>
      <c r="E92">
        <f>GT_NG!T92</f>
        <v>8.9977080491132337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2.0000000000000004E-2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704.17348255495585</v>
      </c>
      <c r="P92" s="77">
        <v>37.28</v>
      </c>
      <c r="Q92" s="77">
        <v>26.56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284.69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-157</v>
      </c>
      <c r="AA92" s="117">
        <f>STOA!J92</f>
        <v>6.0699999999999994</v>
      </c>
      <c r="AB92" s="117">
        <f>-STOA!P92</f>
        <v>0</v>
      </c>
      <c r="AC92">
        <f t="shared" si="3"/>
        <v>11.199754338300474</v>
      </c>
      <c r="AD92">
        <f t="shared" si="4"/>
        <v>946.10573626576854</v>
      </c>
      <c r="AE92">
        <f>'IDT-1'!F92</f>
        <v>0</v>
      </c>
      <c r="AF92" s="26"/>
      <c r="AG92">
        <f t="shared" si="5"/>
        <v>946.10573626576854</v>
      </c>
      <c r="AI92" s="75">
        <f>PXIL!J92</f>
        <v>0</v>
      </c>
      <c r="AJ92" s="75">
        <f>PXIL!P92</f>
        <v>0</v>
      </c>
      <c r="AK92" s="75">
        <f>RTM_IEX!J92</f>
        <v>38.39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8.1242999999999999</v>
      </c>
      <c r="E93">
        <f>GT_NG!T93</f>
        <v>8.9977080491132337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2.0000000000000004E-2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702.26184746285344</v>
      </c>
      <c r="P93" s="77">
        <v>37.28</v>
      </c>
      <c r="Q93" s="77">
        <v>26.56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288.70000000000005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-162</v>
      </c>
      <c r="AA93" s="117">
        <f>STOA!J93</f>
        <v>6.0699999999999994</v>
      </c>
      <c r="AB93" s="117">
        <f>-STOA!P93</f>
        <v>0</v>
      </c>
      <c r="AC93">
        <f t="shared" si="3"/>
        <v>11.262610587100948</v>
      </c>
      <c r="AD93">
        <f t="shared" si="4"/>
        <v>943.14124492486565</v>
      </c>
      <c r="AE93">
        <f>'IDT-1'!F93</f>
        <v>0</v>
      </c>
      <c r="AF93" s="26"/>
      <c r="AG93">
        <f t="shared" si="5"/>
        <v>943.14124492486565</v>
      </c>
      <c r="AI93" s="75">
        <f>PXIL!J93</f>
        <v>0</v>
      </c>
      <c r="AJ93" s="75">
        <f>PXIL!P93</f>
        <v>0</v>
      </c>
      <c r="AK93" s="75">
        <f>RTM_IEX!J93</f>
        <v>38.39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8.1242999999999999</v>
      </c>
      <c r="E94">
        <f>GT_NG!T94</f>
        <v>8.9977080491132337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2.0000000000000004E-2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697.42579462398498</v>
      </c>
      <c r="P94" s="77">
        <v>37.28</v>
      </c>
      <c r="Q94" s="77">
        <v>26.56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288.45000000000005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-167</v>
      </c>
      <c r="AA94" s="117">
        <f>STOA!J94</f>
        <v>6.0699999999999994</v>
      </c>
      <c r="AB94" s="117">
        <f>-STOA!P94</f>
        <v>0</v>
      </c>
      <c r="AC94">
        <f t="shared" si="3"/>
        <v>11.262243959729883</v>
      </c>
      <c r="AD94">
        <f t="shared" si="4"/>
        <v>933.05555871336833</v>
      </c>
      <c r="AE94">
        <f>'IDT-1'!F94</f>
        <v>0</v>
      </c>
      <c r="AF94" s="26"/>
      <c r="AG94">
        <f t="shared" si="5"/>
        <v>933.05555871336833</v>
      </c>
      <c r="AI94" s="75">
        <f>PXIL!J94</f>
        <v>0</v>
      </c>
      <c r="AJ94" s="75">
        <f>PXIL!P94</f>
        <v>0</v>
      </c>
      <c r="AK94" s="75">
        <f>RTM_IEX!J94</f>
        <v>38.39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8.1242999999999999</v>
      </c>
      <c r="E95">
        <f>GT_NG!T95</f>
        <v>8.9977080491132337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2.0000000000000004E-2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696.89324580227833</v>
      </c>
      <c r="P95" s="77">
        <v>37.28</v>
      </c>
      <c r="Q95" s="77">
        <v>26.56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288.22000000000003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-181</v>
      </c>
      <c r="AA95" s="117">
        <f>STOA!J95</f>
        <v>6.1599999999999993</v>
      </c>
      <c r="AB95" s="117">
        <f>-STOA!P95</f>
        <v>0</v>
      </c>
      <c r="AC95">
        <f t="shared" si="3"/>
        <v>11.380707315409602</v>
      </c>
      <c r="AD95">
        <f t="shared" si="4"/>
        <v>918.27454653598193</v>
      </c>
      <c r="AE95">
        <f>'IDT-1'!F95</f>
        <v>0</v>
      </c>
      <c r="AF95" s="26"/>
      <c r="AG95">
        <f t="shared" si="5"/>
        <v>918.27454653598193</v>
      </c>
      <c r="AI95" s="75">
        <f>PXIL!J95</f>
        <v>0</v>
      </c>
      <c r="AJ95" s="75">
        <f>PXIL!P95</f>
        <v>0</v>
      </c>
      <c r="AK95" s="75">
        <f>RTM_IEX!J95</f>
        <v>38.4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8.1242999999999999</v>
      </c>
      <c r="E96">
        <f>GT_NG!T96</f>
        <v>8.9977080491132337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2.0000000000000004E-2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696.89005115582017</v>
      </c>
      <c r="P96" s="77">
        <v>37.28</v>
      </c>
      <c r="Q96" s="77">
        <v>26.56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287.98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-194</v>
      </c>
      <c r="AA96" s="117">
        <f>STOA!J96</f>
        <v>6.1599999999999993</v>
      </c>
      <c r="AB96" s="117">
        <f>-STOA!P96</f>
        <v>0</v>
      </c>
      <c r="AC96">
        <f t="shared" si="3"/>
        <v>11.493982860309307</v>
      </c>
      <c r="AD96">
        <f t="shared" si="4"/>
        <v>904.91807634462396</v>
      </c>
      <c r="AE96">
        <f>'IDT-1'!F96</f>
        <v>0</v>
      </c>
      <c r="AF96" s="26"/>
      <c r="AG96">
        <f t="shared" si="5"/>
        <v>904.91807634462396</v>
      </c>
      <c r="AI96" s="75">
        <f>PXIL!J96</f>
        <v>0</v>
      </c>
      <c r="AJ96" s="75">
        <f>PXIL!P96</f>
        <v>0</v>
      </c>
      <c r="AK96" s="75">
        <f>RTM_IEX!J96</f>
        <v>38.4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8.1242999999999999</v>
      </c>
      <c r="E97">
        <f>GT_NG!T97</f>
        <v>8.9977080491132337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2.0000000000000004E-2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696.88623403852478</v>
      </c>
      <c r="P97" s="77">
        <v>37.28</v>
      </c>
      <c r="Q97" s="77">
        <v>26.56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287.55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-199</v>
      </c>
      <c r="AA97" s="117">
        <f>STOA!J97</f>
        <v>6.1599999999999993</v>
      </c>
      <c r="AB97" s="117">
        <f>-STOA!P97</f>
        <v>0</v>
      </c>
      <c r="AC97">
        <f t="shared" si="3"/>
        <v>11.509475907288083</v>
      </c>
      <c r="AD97">
        <f t="shared" si="4"/>
        <v>896.61876618034978</v>
      </c>
      <c r="AE97">
        <f>'IDT-1'!F97</f>
        <v>0</v>
      </c>
      <c r="AF97" s="26"/>
      <c r="AG97">
        <f t="shared" si="5"/>
        <v>896.61876618034978</v>
      </c>
      <c r="AI97" s="75">
        <f>PXIL!J97</f>
        <v>0</v>
      </c>
      <c r="AJ97" s="75">
        <f>PXIL!P97</f>
        <v>0</v>
      </c>
      <c r="AK97" s="75">
        <f>RTM_IEX!J97</f>
        <v>35.549999999999997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8.1242999999999999</v>
      </c>
      <c r="E98">
        <f>GT_NG!T98</f>
        <v>8.9977080491132337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2.0000000000000004E-2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696.88319145035075</v>
      </c>
      <c r="P98" s="77">
        <v>37.28</v>
      </c>
      <c r="Q98" s="77">
        <v>26.56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287.21000000000004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-207</v>
      </c>
      <c r="AA98" s="117">
        <f>STOA!J98</f>
        <v>6.1599999999999993</v>
      </c>
      <c r="AB98" s="117">
        <f>-STOA!P98</f>
        <v>0</v>
      </c>
      <c r="AC98">
        <f t="shared" si="3"/>
        <v>11.580298152689716</v>
      </c>
      <c r="AD98">
        <f t="shared" si="4"/>
        <v>888.52490134677419</v>
      </c>
      <c r="AE98">
        <f>'IDT-1'!F98</f>
        <v>0</v>
      </c>
      <c r="AF98" s="26"/>
      <c r="AG98">
        <f t="shared" si="5"/>
        <v>888.52490134677419</v>
      </c>
      <c r="AI98" s="75">
        <f>PXIL!J98</f>
        <v>0</v>
      </c>
      <c r="AJ98" s="75">
        <f>PXIL!P98</f>
        <v>0</v>
      </c>
      <c r="AK98" s="75">
        <f>RTM_IEX!J98</f>
        <v>35.869999999999997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0.19468229999999967</v>
      </c>
      <c r="E99">
        <f t="shared" si="6"/>
        <v>0.21788883918037047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4.8000000000000039E-4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16.565435158137408</v>
      </c>
      <c r="P99" s="77">
        <f t="shared" si="6"/>
        <v>0.87259205013126395</v>
      </c>
      <c r="Q99" s="77">
        <f t="shared" si="6"/>
        <v>0.62193576711693732</v>
      </c>
      <c r="R99" s="80">
        <f>SUM(R3:R98)/4000</f>
        <v>0.20193000000000011</v>
      </c>
      <c r="S99" s="80">
        <f t="shared" si="6"/>
        <v>0</v>
      </c>
      <c r="T99" s="78">
        <f t="shared" si="6"/>
        <v>0.92769500000000005</v>
      </c>
      <c r="U99" s="78">
        <f t="shared" si="6"/>
        <v>7.8374749999999986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-2.4038325</v>
      </c>
      <c r="AA99" s="117">
        <f t="shared" si="6"/>
        <v>0.13784000000000007</v>
      </c>
      <c r="AB99" s="117">
        <f t="shared" si="6"/>
        <v>0</v>
      </c>
      <c r="AC99">
        <f t="shared" si="6"/>
        <v>0.2693128970879225</v>
      </c>
      <c r="AD99">
        <f t="shared" si="6"/>
        <v>24.861071217478052</v>
      </c>
      <c r="AE99">
        <f t="shared" si="6"/>
        <v>0</v>
      </c>
      <c r="AG99">
        <f t="shared" si="6"/>
        <v>24.861071217478052</v>
      </c>
      <c r="AI99">
        <f t="shared" si="6"/>
        <v>0</v>
      </c>
      <c r="AJ99">
        <f t="shared" si="6"/>
        <v>0</v>
      </c>
      <c r="AK99">
        <f t="shared" si="6"/>
        <v>0.27701249999999999</v>
      </c>
      <c r="AL99">
        <f t="shared" si="6"/>
        <v>-0.32074999999999998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45023</v>
      </c>
      <c r="B1" s="235"/>
      <c r="C1" s="235"/>
      <c r="D1" s="242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3" t="s">
        <v>143</v>
      </c>
      <c r="Q1" s="243" t="s">
        <v>144</v>
      </c>
      <c r="R1" s="79"/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5" t="s">
        <v>335</v>
      </c>
      <c r="Y1" s="246" t="s">
        <v>223</v>
      </c>
      <c r="Z1" s="246" t="s">
        <v>224</v>
      </c>
      <c r="AA1" s="245" t="s">
        <v>198</v>
      </c>
      <c r="AB1" s="245" t="s">
        <v>199</v>
      </c>
      <c r="AC1" s="27" t="s">
        <v>189</v>
      </c>
      <c r="AD1" s="235" t="s">
        <v>142</v>
      </c>
      <c r="AG1" s="235" t="s">
        <v>278</v>
      </c>
      <c r="AI1" s="246" t="s">
        <v>384</v>
      </c>
      <c r="AJ1" s="246" t="s">
        <v>385</v>
      </c>
      <c r="AK1" s="246" t="s">
        <v>386</v>
      </c>
      <c r="AL1" s="246" t="s">
        <v>387</v>
      </c>
      <c r="AM1" s="246" t="s">
        <v>388</v>
      </c>
      <c r="AN1" s="246" t="s">
        <v>389</v>
      </c>
      <c r="AO1" s="248" t="s">
        <v>412</v>
      </c>
      <c r="AP1" s="248" t="s">
        <v>413</v>
      </c>
      <c r="AQ1" s="248" t="s">
        <v>414</v>
      </c>
      <c r="AR1" s="248" t="s">
        <v>415</v>
      </c>
      <c r="AT1" s="197" t="s">
        <v>149</v>
      </c>
    </row>
    <row r="2" spans="1:46">
      <c r="A2" s="27" t="s">
        <v>44</v>
      </c>
      <c r="B2" s="235"/>
      <c r="C2" s="235"/>
      <c r="D2" s="242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3"/>
      <c r="Q2" s="243"/>
      <c r="R2" s="79"/>
      <c r="S2" s="79"/>
      <c r="T2" s="82" t="s">
        <v>315</v>
      </c>
      <c r="U2" s="244"/>
      <c r="V2" s="107" t="s">
        <v>304</v>
      </c>
      <c r="W2" s="107" t="s">
        <v>304</v>
      </c>
      <c r="X2" s="235"/>
      <c r="Y2" s="246"/>
      <c r="Z2" s="246"/>
      <c r="AA2" s="245"/>
      <c r="AB2" s="245"/>
      <c r="AC2" s="27">
        <f>Allocation!J1/100</f>
        <v>8.8000000000000005E-3</v>
      </c>
      <c r="AD2" s="235"/>
      <c r="AE2" t="s">
        <v>276</v>
      </c>
      <c r="AG2" s="235"/>
      <c r="AI2" s="246"/>
      <c r="AJ2" s="246"/>
      <c r="AK2" s="246"/>
      <c r="AL2" s="246"/>
      <c r="AM2" s="246"/>
      <c r="AN2" s="246"/>
      <c r="AO2" s="248"/>
      <c r="AP2" s="248"/>
      <c r="AQ2" s="248"/>
      <c r="AR2" s="248"/>
      <c r="AT2" s="197" t="s">
        <v>152</v>
      </c>
    </row>
    <row r="3" spans="1:46">
      <c r="A3" t="s">
        <v>45</v>
      </c>
      <c r="D3">
        <f>TWEPL!S3</f>
        <v>1.3122</v>
      </c>
      <c r="E3">
        <f>GT_NG!S3</f>
        <v>1.8810588566600959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1.0000000000000002E-2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105.74221678868975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11.38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1.0588641856790786</v>
      </c>
      <c r="AD3">
        <f>SUM(B3:AB3,AI3:AR3)-AC3</f>
        <v>119.26661145967076</v>
      </c>
      <c r="AE3">
        <f>'IDT-1'!E3</f>
        <v>0</v>
      </c>
      <c r="AF3" s="26"/>
      <c r="AG3">
        <f>SUM(AD3:AF3)+AT3</f>
        <v>119.26661145967076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1.3122</v>
      </c>
      <c r="E4">
        <f>GT_NG!S4</f>
        <v>1.8305160744500846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1.0000000000000002E-2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105.55230902480758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11.38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1.0567482208734675</v>
      </c>
      <c r="AD4">
        <f t="shared" ref="AD4:AD67" si="1">SUM(B4:AB4,AI4:AR4)-AC4</f>
        <v>119.02827687838419</v>
      </c>
      <c r="AE4">
        <f>'IDT-1'!E4</f>
        <v>0</v>
      </c>
      <c r="AF4" s="26"/>
      <c r="AG4">
        <f t="shared" ref="AG4:AG67" si="2">SUM(AD4:AF4)+AT4</f>
        <v>119.02827687838419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1.3122</v>
      </c>
      <c r="E5">
        <f>GT_NG!S5</f>
        <v>1.8305160744500846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1.0000000000000002E-2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105.64020836628539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11.38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1.0575217350784722</v>
      </c>
      <c r="AD5">
        <f t="shared" si="1"/>
        <v>119.115402705657</v>
      </c>
      <c r="AE5">
        <f>'IDT-1'!E5</f>
        <v>0</v>
      </c>
      <c r="AF5" s="26"/>
      <c r="AG5">
        <f t="shared" si="2"/>
        <v>119.115402705657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1.3122</v>
      </c>
      <c r="E6">
        <f>GT_NG!S6</f>
        <v>1.8305160744500846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1.0000000000000002E-2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105.6437733662854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11.38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1.0575531070784723</v>
      </c>
      <c r="AD6">
        <f t="shared" si="1"/>
        <v>119.118936333657</v>
      </c>
      <c r="AE6">
        <f>'IDT-1'!E6</f>
        <v>0</v>
      </c>
      <c r="AF6" s="26"/>
      <c r="AG6">
        <f t="shared" si="2"/>
        <v>119.118936333657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1.3122</v>
      </c>
      <c r="E7">
        <f>GT_NG!S7</f>
        <v>1.8305160744500846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1.0000000000000002E-2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105.73387741854081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11.38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1.0583460227383199</v>
      </c>
      <c r="AD7">
        <f t="shared" si="1"/>
        <v>119.20824747025257</v>
      </c>
      <c r="AE7">
        <f>'IDT-1'!E7</f>
        <v>0</v>
      </c>
      <c r="AF7" s="26"/>
      <c r="AG7">
        <f t="shared" si="2"/>
        <v>119.20824747025257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1.3122</v>
      </c>
      <c r="E8">
        <f>GT_NG!S8</f>
        <v>1.8810588566600959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1.0000000000000002E-2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105.75534935398689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11.38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1.0589797522536935</v>
      </c>
      <c r="AD8">
        <f t="shared" si="1"/>
        <v>119.27962845839329</v>
      </c>
      <c r="AE8">
        <f>'IDT-1'!E8</f>
        <v>0</v>
      </c>
      <c r="AF8" s="26"/>
      <c r="AG8">
        <f t="shared" si="2"/>
        <v>119.27962845839329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1.3122</v>
      </c>
      <c r="E9">
        <f>GT_NG!S9</f>
        <v>1.8810588566600959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1.0000000000000002E-2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105.82122134444749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11.38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1.0595594257697469</v>
      </c>
      <c r="AD9">
        <f t="shared" si="1"/>
        <v>119.34492077533784</v>
      </c>
      <c r="AE9">
        <f>'IDT-1'!E9</f>
        <v>0</v>
      </c>
      <c r="AF9" s="26"/>
      <c r="AG9">
        <f t="shared" si="2"/>
        <v>119.34492077533784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1.3122</v>
      </c>
      <c r="E10">
        <f>GT_NG!S10</f>
        <v>1.8810588566600959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1.0000000000000002E-2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105.87163934444753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11.38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1.0600031041697471</v>
      </c>
      <c r="AD10">
        <f t="shared" si="1"/>
        <v>119.39489509693787</v>
      </c>
      <c r="AE10">
        <f>'IDT-1'!E10</f>
        <v>0</v>
      </c>
      <c r="AF10" s="26"/>
      <c r="AG10">
        <f t="shared" si="2"/>
        <v>119.39489509693787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1.3122</v>
      </c>
      <c r="E11">
        <f>GT_NG!S11</f>
        <v>1.8810588566600959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1.0000000000000002E-2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105.92382659108665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11.38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1.0604623519401715</v>
      </c>
      <c r="AD11">
        <f t="shared" si="1"/>
        <v>119.44662309580657</v>
      </c>
      <c r="AE11">
        <f>'IDT-1'!E11</f>
        <v>0</v>
      </c>
      <c r="AF11" s="26"/>
      <c r="AG11">
        <f t="shared" si="2"/>
        <v>119.44662309580657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1.3122</v>
      </c>
      <c r="E12">
        <f>GT_NG!S12</f>
        <v>1.8810588566600959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1.0000000000000002E-2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105.96542491871625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11.38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1.060828417223312</v>
      </c>
      <c r="AD12">
        <f t="shared" si="1"/>
        <v>119.48785535815304</v>
      </c>
      <c r="AE12">
        <f>'IDT-1'!E12</f>
        <v>0</v>
      </c>
      <c r="AF12" s="26"/>
      <c r="AG12">
        <f t="shared" si="2"/>
        <v>119.48785535815304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1.3122</v>
      </c>
      <c r="E13">
        <f>GT_NG!S13</f>
        <v>1.8810588566600959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1.0000000000000002E-2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105.94223015947948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11.38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1.1494055785639816</v>
      </c>
      <c r="AD13">
        <f t="shared" si="1"/>
        <v>109.37608343757559</v>
      </c>
      <c r="AE13">
        <f>'IDT-1'!E13</f>
        <v>0</v>
      </c>
      <c r="AF13" s="26"/>
      <c r="AG13">
        <f t="shared" si="2"/>
        <v>109.37608343757559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-10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1.3122</v>
      </c>
      <c r="E14">
        <f>GT_NG!S14</f>
        <v>1.8810588566600959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1.0000000000000002E-2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106.01176675595023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11.38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1.1500175006129241</v>
      </c>
      <c r="AD14">
        <f t="shared" si="1"/>
        <v>109.44500811199741</v>
      </c>
      <c r="AE14">
        <f>'IDT-1'!E14</f>
        <v>0</v>
      </c>
      <c r="AF14" s="26"/>
      <c r="AG14">
        <f t="shared" si="2"/>
        <v>109.44500811199741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-10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1.3122</v>
      </c>
      <c r="E15">
        <f>GT_NG!S15</f>
        <v>1.8810588566600959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1.0000000000000002E-2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106.05391112161226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11.38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1.1947790086417267</v>
      </c>
      <c r="AD15">
        <f t="shared" si="1"/>
        <v>104.44239096963062</v>
      </c>
      <c r="AE15">
        <f>'IDT-1'!E15</f>
        <v>0</v>
      </c>
      <c r="AF15" s="26"/>
      <c r="AG15">
        <f t="shared" si="2"/>
        <v>104.44239096963062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-15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1.3122</v>
      </c>
      <c r="E16">
        <f>GT_NG!S16</f>
        <v>1.8810588566600959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1.0000000000000002E-2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106.08507257070951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11.38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1.1950532293937826</v>
      </c>
      <c r="AD16">
        <f t="shared" si="1"/>
        <v>104.47327819797583</v>
      </c>
      <c r="AE16">
        <f>'IDT-1'!E16</f>
        <v>0</v>
      </c>
      <c r="AF16" s="26"/>
      <c r="AG16">
        <f t="shared" si="2"/>
        <v>104.47327819797583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-15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1.3122</v>
      </c>
      <c r="E17">
        <f>GT_NG!S17</f>
        <v>1.8810588566600959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1.0000000000000002E-2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106.14621773649195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11.38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1.1955913068526678</v>
      </c>
      <c r="AD17">
        <f t="shared" si="1"/>
        <v>104.53388528629938</v>
      </c>
      <c r="AE17">
        <f>'IDT-1'!E17</f>
        <v>0</v>
      </c>
      <c r="AF17" s="26"/>
      <c r="AG17">
        <f t="shared" si="2"/>
        <v>104.53388528629938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-15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1.3122</v>
      </c>
      <c r="E18">
        <f>GT_NG!S18</f>
        <v>1.8810588566600959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1.0000000000000002E-2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106.1466410836592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11.38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1.1955950323077398</v>
      </c>
      <c r="AD18">
        <f t="shared" si="1"/>
        <v>104.53430490801156</v>
      </c>
      <c r="AE18">
        <f>'IDT-1'!E18</f>
        <v>0</v>
      </c>
      <c r="AF18" s="26"/>
      <c r="AG18">
        <f t="shared" si="2"/>
        <v>104.53430490801156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-15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1.3122</v>
      </c>
      <c r="E19">
        <f>GT_NG!S19</f>
        <v>1.8810588566600959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1.0000000000000002E-2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104.82862525270497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11.38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1.1839964929953424</v>
      </c>
      <c r="AD19">
        <f t="shared" si="1"/>
        <v>103.22788761636971</v>
      </c>
      <c r="AE19">
        <f>'IDT-1'!E19</f>
        <v>0</v>
      </c>
      <c r="AF19" s="26"/>
      <c r="AG19">
        <f t="shared" si="2"/>
        <v>103.22788761636971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-15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1.3122</v>
      </c>
      <c r="E20">
        <f>GT_NG!S20</f>
        <v>1.8810588566600959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1.0000000000000002E-2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104.85978012283371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11.38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1.1842706558524754</v>
      </c>
      <c r="AD20">
        <f t="shared" si="1"/>
        <v>103.25876832364133</v>
      </c>
      <c r="AE20">
        <f>'IDT-1'!E20</f>
        <v>0</v>
      </c>
      <c r="AF20" s="26"/>
      <c r="AG20">
        <f t="shared" si="2"/>
        <v>103.25876832364133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-15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1.3122</v>
      </c>
      <c r="E21">
        <f>GT_NG!S21</f>
        <v>1.8810588566600959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1.0000000000000002E-2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104.89709120001854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11.38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1.1845989933317018</v>
      </c>
      <c r="AD21">
        <f t="shared" si="1"/>
        <v>103.29575106334693</v>
      </c>
      <c r="AE21">
        <f>'IDT-1'!E21</f>
        <v>0</v>
      </c>
      <c r="AF21" s="26"/>
      <c r="AG21">
        <f t="shared" si="2"/>
        <v>103.29575106334693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-15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1.3122</v>
      </c>
      <c r="E22">
        <f>GT_NG!S22</f>
        <v>1.8810588566600959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1.0000000000000002E-2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104.89709120001854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11.38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1.1845989933317018</v>
      </c>
      <c r="AD22">
        <f t="shared" si="1"/>
        <v>103.29575106334693</v>
      </c>
      <c r="AE22">
        <f>'IDT-1'!E22</f>
        <v>0</v>
      </c>
      <c r="AF22" s="26"/>
      <c r="AG22">
        <f t="shared" si="2"/>
        <v>103.29575106334693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-15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1.3122</v>
      </c>
      <c r="E23">
        <f>GT_NG!S23</f>
        <v>1.8588228667980851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1.0000000000000002E-2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106.30970635053363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11.38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1.1968343299454489</v>
      </c>
      <c r="AD23">
        <f t="shared" si="1"/>
        <v>104.67389488738627</v>
      </c>
      <c r="AE23">
        <f>'IDT-1'!E23</f>
        <v>0</v>
      </c>
      <c r="AF23" s="26"/>
      <c r="AG23">
        <f t="shared" si="2"/>
        <v>104.67389488738627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-15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1.2150000000000001</v>
      </c>
      <c r="E24">
        <f>GT_NG!S24</f>
        <v>1.6691351631279128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1.0000000000000002E-2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108.7117024645336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11.38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1.1710566463453747</v>
      </c>
      <c r="AD24">
        <f t="shared" si="1"/>
        <v>111.81478098131613</v>
      </c>
      <c r="AE24">
        <f>'IDT-1'!E24</f>
        <v>0</v>
      </c>
      <c r="AF24" s="26"/>
      <c r="AG24">
        <f t="shared" si="2"/>
        <v>111.81478098131613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1.2150000000000001</v>
      </c>
      <c r="E25">
        <f>GT_NG!S25</f>
        <v>1.316498673740053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1.0000000000000002E-2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111.63965515428769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11.38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1.1937194289085975</v>
      </c>
      <c r="AD25">
        <f t="shared" si="1"/>
        <v>114.36743439911915</v>
      </c>
      <c r="AE25">
        <f>'IDT-1'!E25</f>
        <v>0</v>
      </c>
      <c r="AF25" s="26"/>
      <c r="AG25">
        <f t="shared" si="2"/>
        <v>114.36743439911915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1.3122</v>
      </c>
      <c r="E26">
        <f>GT_NG!S26</f>
        <v>1.316498673740053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1.0000000000000002E-2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114.49439475081452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11.38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1.2196964973580335</v>
      </c>
      <c r="AD26">
        <f t="shared" si="1"/>
        <v>117.29339692719654</v>
      </c>
      <c r="AE26">
        <f>'IDT-1'!E26</f>
        <v>0</v>
      </c>
      <c r="AF26" s="26"/>
      <c r="AG26">
        <f t="shared" si="2"/>
        <v>117.29339692719654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1.3122</v>
      </c>
      <c r="E27">
        <f>GT_NG!S27</f>
        <v>1.316498673740053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1.0000000000000002E-2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117.63917307362588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11.38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1.2473705465987734</v>
      </c>
      <c r="AD27">
        <f t="shared" si="1"/>
        <v>120.41050120076716</v>
      </c>
      <c r="AE27">
        <f>'IDT-1'!E27</f>
        <v>0</v>
      </c>
      <c r="AF27" s="26"/>
      <c r="AG27">
        <f t="shared" si="2"/>
        <v>120.41050120076716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-10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1.3122</v>
      </c>
      <c r="E28">
        <f>GT_NG!S28</f>
        <v>1.316498673740053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1.0000000000000002E-2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124.98820847281343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11.38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1.3120420581116239</v>
      </c>
      <c r="AD28">
        <f t="shared" si="1"/>
        <v>127.69486508844186</v>
      </c>
      <c r="AE28">
        <f>'IDT-1'!E28</f>
        <v>0</v>
      </c>
      <c r="AF28" s="26"/>
      <c r="AG28">
        <f t="shared" si="2"/>
        <v>127.69486508844186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-10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1.3122</v>
      </c>
      <c r="E29">
        <f>GT_NG!S29</f>
        <v>1.316498673740053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1.0000000000000002E-2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128.37862022650074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11.38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1.3418776815440723</v>
      </c>
      <c r="AD29">
        <f t="shared" si="1"/>
        <v>131.05544121869673</v>
      </c>
      <c r="AE29">
        <f>'IDT-1'!E29</f>
        <v>0</v>
      </c>
      <c r="AF29" s="26"/>
      <c r="AG29">
        <f t="shared" si="2"/>
        <v>131.05544121869673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-10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1.3122</v>
      </c>
      <c r="E30">
        <f>GT_NG!S30</f>
        <v>1.316498673740053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1.0000000000000002E-2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129.62294409935467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11.38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1.3528277316251869</v>
      </c>
      <c r="AD30">
        <f t="shared" si="1"/>
        <v>132.28881504146955</v>
      </c>
      <c r="AE30">
        <f>'IDT-1'!E30</f>
        <v>0</v>
      </c>
      <c r="AF30" s="26"/>
      <c r="AG30">
        <f t="shared" si="2"/>
        <v>132.28881504146955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-10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1.3122</v>
      </c>
      <c r="E31">
        <f>GT_NG!S31</f>
        <v>1.6282678002125397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1.0000000000000002E-2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129.718123138984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11.38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1.3564088754868828</v>
      </c>
      <c r="AD31">
        <f t="shared" si="1"/>
        <v>132.69218206370965</v>
      </c>
      <c r="AE31">
        <f>'IDT-1'!E31</f>
        <v>0</v>
      </c>
      <c r="AF31" s="26"/>
      <c r="AG31">
        <f t="shared" si="2"/>
        <v>132.69218206370965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-10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1.3122</v>
      </c>
      <c r="E32">
        <f>GT_NG!S32</f>
        <v>1.6282678002125397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1.0000000000000002E-2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129.75024285968473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11.38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1.3566915290290493</v>
      </c>
      <c r="AD32">
        <f t="shared" si="1"/>
        <v>132.72401913086824</v>
      </c>
      <c r="AE32">
        <f>'IDT-1'!E32</f>
        <v>0</v>
      </c>
      <c r="AF32" s="26"/>
      <c r="AG32">
        <f t="shared" si="2"/>
        <v>132.72401913086824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-10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1.3122</v>
      </c>
      <c r="E33">
        <f>GT_NG!S33</f>
        <v>1.6282678002125397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1.0000000000000002E-2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125.18504062431043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11.38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1.3165177493577556</v>
      </c>
      <c r="AD33">
        <f t="shared" si="1"/>
        <v>128.19899067516522</v>
      </c>
      <c r="AE33">
        <f>'IDT-1'!E33</f>
        <v>0</v>
      </c>
      <c r="AF33" s="26"/>
      <c r="AG33">
        <f t="shared" si="2"/>
        <v>128.19899067516522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-10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1.3122</v>
      </c>
      <c r="E34">
        <f>GT_NG!S34</f>
        <v>1.6282678002125397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1.0000000000000002E-2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119.56778348893322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11.38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1.1783046113444826</v>
      </c>
      <c r="AD34">
        <f t="shared" si="1"/>
        <v>132.71994667780126</v>
      </c>
      <c r="AE34">
        <f>'IDT-1'!E34</f>
        <v>0</v>
      </c>
      <c r="AF34" s="26"/>
      <c r="AG34">
        <f t="shared" si="2"/>
        <v>132.71994667780126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1.3122</v>
      </c>
      <c r="E35">
        <f>GT_NG!S35</f>
        <v>1.6282678002125397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1.0000000000000002E-2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115.61562791122807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11.38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1.1435256422606774</v>
      </c>
      <c r="AD35">
        <f t="shared" si="1"/>
        <v>128.80257006917995</v>
      </c>
      <c r="AE35">
        <f>'IDT-1'!E35</f>
        <v>0</v>
      </c>
      <c r="AF35" s="26"/>
      <c r="AG35">
        <f t="shared" si="2"/>
        <v>128.80257006917995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1.3122</v>
      </c>
      <c r="E36">
        <f>GT_NG!S36</f>
        <v>1.6282678002125397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1.0000000000000002E-2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111.5184253637716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11.38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1.1074702598430604</v>
      </c>
      <c r="AD36">
        <f t="shared" si="1"/>
        <v>124.74142290414107</v>
      </c>
      <c r="AE36">
        <f>'IDT-1'!E36</f>
        <v>0</v>
      </c>
      <c r="AF36" s="26"/>
      <c r="AG36">
        <f t="shared" si="2"/>
        <v>124.74142290414107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1.3122</v>
      </c>
      <c r="E37">
        <f>GT_NG!S37</f>
        <v>1.6282678002125397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1.0000000000000002E-2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110.28775918627358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11.38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1.0966403974810779</v>
      </c>
      <c r="AD37">
        <f t="shared" si="1"/>
        <v>123.52158658900503</v>
      </c>
      <c r="AE37">
        <f>'IDT-1'!E37</f>
        <v>0</v>
      </c>
      <c r="AF37" s="26"/>
      <c r="AG37">
        <f t="shared" si="2"/>
        <v>123.52158658900503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1.3122</v>
      </c>
      <c r="E38">
        <f>GT_NG!S38</f>
        <v>1.8810588566600959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1.0000000000000002E-2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109.04830527268034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11.38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1.0879577643381959</v>
      </c>
      <c r="AD38">
        <f t="shared" si="1"/>
        <v>122.54360636500223</v>
      </c>
      <c r="AE38">
        <f>'IDT-1'!E38</f>
        <v>0</v>
      </c>
      <c r="AF38" s="26"/>
      <c r="AG38">
        <f t="shared" si="2"/>
        <v>122.54360636500223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1.3122</v>
      </c>
      <c r="E39">
        <f>GT_NG!S39</f>
        <v>1.8810588566600959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1.0000000000000002E-2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108.62087112198793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11.38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1.0841963438121027</v>
      </c>
      <c r="AD39">
        <f t="shared" si="1"/>
        <v>122.11993363483592</v>
      </c>
      <c r="AE39">
        <f>'IDT-1'!E39</f>
        <v>0</v>
      </c>
      <c r="AF39" s="26"/>
      <c r="AG39">
        <f t="shared" si="2"/>
        <v>122.11993363483592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1.3122</v>
      </c>
      <c r="E40">
        <f>GT_NG!S40</f>
        <v>1.8810588566600959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1.0000000000000002E-2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107.52376529724877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11.38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1.0745418125543982</v>
      </c>
      <c r="AD40">
        <f t="shared" si="1"/>
        <v>121.03248234135447</v>
      </c>
      <c r="AE40">
        <f>'IDT-1'!E40</f>
        <v>0</v>
      </c>
      <c r="AF40" s="26"/>
      <c r="AG40">
        <f t="shared" si="2"/>
        <v>121.03248234135447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1.3122</v>
      </c>
      <c r="E41">
        <f>GT_NG!S41</f>
        <v>1.8305160744500846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1.0000000000000002E-2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106.98227648421535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11.38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1.0693319345162557</v>
      </c>
      <c r="AD41">
        <f t="shared" si="1"/>
        <v>120.44566062414917</v>
      </c>
      <c r="AE41">
        <f>'IDT-1'!E41</f>
        <v>0</v>
      </c>
      <c r="AF41" s="26"/>
      <c r="AG41">
        <f t="shared" si="2"/>
        <v>120.44566062414917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1.3122</v>
      </c>
      <c r="E42">
        <f>GT_NG!S42</f>
        <v>1.8305160744500846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1.0000000000000002E-2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107.062373916168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11.38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1.0700367919174392</v>
      </c>
      <c r="AD42">
        <f t="shared" si="1"/>
        <v>120.52505319870063</v>
      </c>
      <c r="AE42">
        <f>'IDT-1'!E42</f>
        <v>0</v>
      </c>
      <c r="AF42" s="26"/>
      <c r="AG42">
        <f t="shared" si="2"/>
        <v>120.52505319870063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1.3122</v>
      </c>
      <c r="E43">
        <f>GT_NG!S43</f>
        <v>1.8305160744500846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1.0000000000000002E-2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104.42686695349833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11.38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1.131324330645946</v>
      </c>
      <c r="AD43">
        <f t="shared" si="1"/>
        <v>127.42825869730245</v>
      </c>
      <c r="AE43">
        <f>'IDT-1'!E43</f>
        <v>0</v>
      </c>
      <c r="AF43" s="26"/>
      <c r="AG43">
        <f t="shared" si="2"/>
        <v>127.42825869730245</v>
      </c>
      <c r="AI43" s="75">
        <f>PXIL!K43</f>
        <v>0</v>
      </c>
      <c r="AJ43" s="75">
        <f>PXIL!Q43</f>
        <v>0</v>
      </c>
      <c r="AK43" s="75">
        <f>RTM_IEX!K43</f>
        <v>9.6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1.3122</v>
      </c>
      <c r="E44">
        <f>GT_NG!S44</f>
        <v>1.1106539628894594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1.0000000000000002E-2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104.49686031710868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11.38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1.1256054856639834</v>
      </c>
      <c r="AD44">
        <f t="shared" si="1"/>
        <v>126.78410879433414</v>
      </c>
      <c r="AE44">
        <f>'IDT-1'!E44</f>
        <v>0</v>
      </c>
      <c r="AF44" s="26"/>
      <c r="AG44">
        <f t="shared" si="2"/>
        <v>126.78410879433414</v>
      </c>
      <c r="AI44" s="75">
        <f>PXIL!K44</f>
        <v>0</v>
      </c>
      <c r="AJ44" s="75">
        <f>PXIL!Q44</f>
        <v>0</v>
      </c>
      <c r="AK44" s="75">
        <f>RTM_IEX!K44</f>
        <v>9.6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1.3122</v>
      </c>
      <c r="E45">
        <f>GT_NG!S45</f>
        <v>1.1054693877551023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1.0000000000000002E-2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104.37685727681745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11.38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1.1245038346482383</v>
      </c>
      <c r="AD45">
        <f t="shared" si="1"/>
        <v>126.6600228299243</v>
      </c>
      <c r="AE45">
        <f>'IDT-1'!E45</f>
        <v>0</v>
      </c>
      <c r="AF45" s="26"/>
      <c r="AG45">
        <f t="shared" si="2"/>
        <v>126.6600228299243</v>
      </c>
      <c r="AI45" s="75">
        <f>PXIL!K45</f>
        <v>0</v>
      </c>
      <c r="AJ45" s="75">
        <f>PXIL!Q45</f>
        <v>0</v>
      </c>
      <c r="AK45" s="75">
        <f>RTM_IEX!K45</f>
        <v>9.6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1.3122</v>
      </c>
      <c r="E46">
        <f>GT_NG!S46</f>
        <v>1.1054693877551023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1.0000000000000002E-2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103.71450667914831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11.38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1.20315514938875</v>
      </c>
      <c r="AD46">
        <f t="shared" si="1"/>
        <v>135.51902091751467</v>
      </c>
      <c r="AE46">
        <f>'IDT-1'!E46</f>
        <v>0</v>
      </c>
      <c r="AF46" s="26"/>
      <c r="AG46">
        <f t="shared" si="2"/>
        <v>135.51902091751467</v>
      </c>
      <c r="AI46" s="75">
        <f>PXIL!K46</f>
        <v>0</v>
      </c>
      <c r="AJ46" s="75">
        <f>PXIL!Q46</f>
        <v>0</v>
      </c>
      <c r="AK46" s="75">
        <f>RTM_IEX!K46</f>
        <v>19.2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1.3122</v>
      </c>
      <c r="E47">
        <f>GT_NG!S47</f>
        <v>1.5378990450204639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1.0000000000000002E-2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103.96450854331212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11.38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1.2091605467773268</v>
      </c>
      <c r="AD47">
        <f t="shared" si="1"/>
        <v>136.19544704155524</v>
      </c>
      <c r="AE47">
        <f>'IDT-1'!E47</f>
        <v>0</v>
      </c>
      <c r="AF47" s="26"/>
      <c r="AG47">
        <f t="shared" si="2"/>
        <v>136.19544704155524</v>
      </c>
      <c r="AI47" s="75">
        <f>PXIL!K47</f>
        <v>0</v>
      </c>
      <c r="AJ47" s="75">
        <f>PXIL!Q47</f>
        <v>0</v>
      </c>
      <c r="AK47" s="75">
        <f>RTM_IEX!K47</f>
        <v>19.2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1.3122</v>
      </c>
      <c r="E48">
        <f>GT_NG!S48</f>
        <v>1.5378990450204639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1.0000000000000002E-2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104.10450854331211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11.38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1.2103925467773267</v>
      </c>
      <c r="AD48">
        <f t="shared" si="1"/>
        <v>136.33421504155524</v>
      </c>
      <c r="AE48">
        <f>'IDT-1'!E48</f>
        <v>0</v>
      </c>
      <c r="AF48" s="26"/>
      <c r="AG48">
        <f t="shared" si="2"/>
        <v>136.33421504155524</v>
      </c>
      <c r="AI48" s="75">
        <f>PXIL!K48</f>
        <v>0</v>
      </c>
      <c r="AJ48" s="75">
        <f>PXIL!Q48</f>
        <v>0</v>
      </c>
      <c r="AK48" s="75">
        <f>RTM_IEX!K48</f>
        <v>19.2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1.3122</v>
      </c>
      <c r="E49">
        <f>GT_NG!S49</f>
        <v>1.5378990450204639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1.0000000000000002E-2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104.39429764166979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11.38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1.2129426908428742</v>
      </c>
      <c r="AD49">
        <f t="shared" si="1"/>
        <v>136.62145399584736</v>
      </c>
      <c r="AE49">
        <f>'IDT-1'!E49</f>
        <v>0</v>
      </c>
      <c r="AF49" s="26"/>
      <c r="AG49">
        <f t="shared" si="2"/>
        <v>136.62145399584736</v>
      </c>
      <c r="AI49" s="75">
        <f>PXIL!K49</f>
        <v>0</v>
      </c>
      <c r="AJ49" s="75">
        <f>PXIL!Q49</f>
        <v>0</v>
      </c>
      <c r="AK49" s="75">
        <f>RTM_IEX!K49</f>
        <v>19.2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1.3122</v>
      </c>
      <c r="E50">
        <f>GT_NG!S50</f>
        <v>1.5378990450204639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1.0000000000000002E-2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104.72102264166979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11.38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1.2158178708428742</v>
      </c>
      <c r="AD50">
        <f t="shared" si="1"/>
        <v>136.94530381584738</v>
      </c>
      <c r="AE50">
        <f>'IDT-1'!E50</f>
        <v>0</v>
      </c>
      <c r="AF50" s="26"/>
      <c r="AG50">
        <f t="shared" si="2"/>
        <v>136.94530381584738</v>
      </c>
      <c r="AI50" s="75">
        <f>PXIL!K50</f>
        <v>0</v>
      </c>
      <c r="AJ50" s="75">
        <f>PXIL!Q50</f>
        <v>0</v>
      </c>
      <c r="AK50" s="75">
        <f>RTM_IEX!K50</f>
        <v>19.2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1.3122</v>
      </c>
      <c r="E51">
        <f>GT_NG!S51</f>
        <v>1.4067474048442907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1.0000000000000002E-2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105.02217467235825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11.38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1.2173138742793823</v>
      </c>
      <c r="AD51">
        <f t="shared" si="1"/>
        <v>137.11380820292317</v>
      </c>
      <c r="AE51">
        <f>'IDT-1'!E51</f>
        <v>0</v>
      </c>
      <c r="AF51" s="26"/>
      <c r="AG51">
        <f t="shared" si="2"/>
        <v>137.11380820292317</v>
      </c>
      <c r="AI51" s="75">
        <f>PXIL!K51</f>
        <v>0</v>
      </c>
      <c r="AJ51" s="75">
        <f>PXIL!Q51</f>
        <v>0</v>
      </c>
      <c r="AK51" s="75">
        <f>RTM_IEX!K51</f>
        <v>19.2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1.3122</v>
      </c>
      <c r="E52">
        <f>GT_NG!S52</f>
        <v>1.4067474048442907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1.0000000000000002E-2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105.1994699093286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11.38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1.2188740723647216</v>
      </c>
      <c r="AD52">
        <f t="shared" si="1"/>
        <v>137.28954324180816</v>
      </c>
      <c r="AE52">
        <f>'IDT-1'!E52</f>
        <v>0</v>
      </c>
      <c r="AF52" s="26"/>
      <c r="AG52">
        <f t="shared" si="2"/>
        <v>137.28954324180816</v>
      </c>
      <c r="AI52" s="75">
        <f>PXIL!K52</f>
        <v>0</v>
      </c>
      <c r="AJ52" s="75">
        <f>PXIL!Q52</f>
        <v>0</v>
      </c>
      <c r="AK52" s="75">
        <f>RTM_IEX!K52</f>
        <v>19.2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1.3122</v>
      </c>
      <c r="E53">
        <f>GT_NG!S53</f>
        <v>1.4067474048442903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1.0000000000000002E-2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104.66886110578854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11.38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1.2142047148935688</v>
      </c>
      <c r="AD53">
        <f t="shared" si="1"/>
        <v>136.76360379573924</v>
      </c>
      <c r="AE53">
        <f>'IDT-1'!E53</f>
        <v>0</v>
      </c>
      <c r="AF53" s="26"/>
      <c r="AG53">
        <f t="shared" si="2"/>
        <v>136.76360379573924</v>
      </c>
      <c r="AI53" s="75">
        <f>PXIL!K53</f>
        <v>0</v>
      </c>
      <c r="AJ53" s="75">
        <f>PXIL!Q53</f>
        <v>0</v>
      </c>
      <c r="AK53" s="75">
        <f>RTM_IEX!K53</f>
        <v>19.2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1.3122</v>
      </c>
      <c r="E54">
        <f>GT_NG!S54</f>
        <v>1.4067474048442903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1.0000000000000002E-2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104.69849490265557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11.38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1.2144654923059988</v>
      </c>
      <c r="AD54">
        <f t="shared" si="1"/>
        <v>136.79297681519384</v>
      </c>
      <c r="AE54">
        <f>'IDT-1'!E54</f>
        <v>0</v>
      </c>
      <c r="AF54" s="26"/>
      <c r="AG54">
        <f t="shared" si="2"/>
        <v>136.79297681519384</v>
      </c>
      <c r="AI54" s="75">
        <f>PXIL!K54</f>
        <v>0</v>
      </c>
      <c r="AJ54" s="75">
        <f>PXIL!Q54</f>
        <v>0</v>
      </c>
      <c r="AK54" s="75">
        <f>RTM_IEX!K54</f>
        <v>19.2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1.3122</v>
      </c>
      <c r="E55">
        <f>GT_NG!S55</f>
        <v>1.4067474048442903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1.0000000000000002E-2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105.85906352875966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11.38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1.2246784962157149</v>
      </c>
      <c r="AD55">
        <f t="shared" si="1"/>
        <v>137.94333243738822</v>
      </c>
      <c r="AE55">
        <f>'IDT-1'!E55</f>
        <v>0</v>
      </c>
      <c r="AF55" s="26"/>
      <c r="AG55">
        <f t="shared" si="2"/>
        <v>137.94333243738822</v>
      </c>
      <c r="AI55" s="75">
        <f>PXIL!K55</f>
        <v>0</v>
      </c>
      <c r="AJ55" s="75">
        <f>PXIL!Q55</f>
        <v>0</v>
      </c>
      <c r="AK55" s="75">
        <f>RTM_IEX!K55</f>
        <v>19.2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1.3122</v>
      </c>
      <c r="E56">
        <f>GT_NG!S56</f>
        <v>1.4067474048442903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1.0000000000000002E-2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105.82590362957349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11.38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1.2243866891028765</v>
      </c>
      <c r="AD56">
        <f t="shared" si="1"/>
        <v>137.91046434531489</v>
      </c>
      <c r="AE56">
        <f>'IDT-1'!E56</f>
        <v>0</v>
      </c>
      <c r="AF56" s="26"/>
      <c r="AG56">
        <f t="shared" si="2"/>
        <v>137.91046434531489</v>
      </c>
      <c r="AI56" s="75">
        <f>PXIL!K56</f>
        <v>0</v>
      </c>
      <c r="AJ56" s="75">
        <f>PXIL!Q56</f>
        <v>0</v>
      </c>
      <c r="AK56" s="75">
        <f>RTM_IEX!K56</f>
        <v>19.2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1.3122</v>
      </c>
      <c r="E57">
        <f>GT_NG!S57</f>
        <v>1.4067474048442903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1.0000000000000002E-2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105.80902284453875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11.38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1.2242381381945708</v>
      </c>
      <c r="AD57">
        <f t="shared" si="1"/>
        <v>137.89373211118846</v>
      </c>
      <c r="AE57">
        <f>'IDT-1'!E57</f>
        <v>0</v>
      </c>
      <c r="AF57" s="26"/>
      <c r="AG57">
        <f t="shared" si="2"/>
        <v>137.89373211118846</v>
      </c>
      <c r="AI57" s="75">
        <f>PXIL!K57</f>
        <v>0</v>
      </c>
      <c r="AJ57" s="75">
        <f>PXIL!Q57</f>
        <v>0</v>
      </c>
      <c r="AK57" s="75">
        <f>RTM_IEX!K57</f>
        <v>19.2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1.3122</v>
      </c>
      <c r="E58">
        <f>GT_NG!S58</f>
        <v>1.4067474048442903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1.0000000000000002E-2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105.79919475368108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11.38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1.2241516509950232</v>
      </c>
      <c r="AD58">
        <f t="shared" si="1"/>
        <v>137.88399050753034</v>
      </c>
      <c r="AE58">
        <f>'IDT-1'!E58</f>
        <v>0</v>
      </c>
      <c r="AF58" s="26"/>
      <c r="AG58">
        <f t="shared" si="2"/>
        <v>137.88399050753034</v>
      </c>
      <c r="AI58" s="75">
        <f>PXIL!K58</f>
        <v>0</v>
      </c>
      <c r="AJ58" s="75">
        <f>PXIL!Q58</f>
        <v>0</v>
      </c>
      <c r="AK58" s="75">
        <f>RTM_IEX!K58</f>
        <v>19.2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1.3122</v>
      </c>
      <c r="E59">
        <f>GT_NG!S59</f>
        <v>1.4067474048442903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1.0000000000000002E-2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105.80914009629782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11.38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1.2242391700100506</v>
      </c>
      <c r="AD59">
        <f t="shared" si="1"/>
        <v>137.89384833113206</v>
      </c>
      <c r="AE59">
        <f>'IDT-1'!E59</f>
        <v>0</v>
      </c>
      <c r="AF59" s="26"/>
      <c r="AG59">
        <f t="shared" si="2"/>
        <v>137.89384833113206</v>
      </c>
      <c r="AI59" s="75">
        <f>PXIL!K59</f>
        <v>0</v>
      </c>
      <c r="AJ59" s="75">
        <f>PXIL!Q59</f>
        <v>0</v>
      </c>
      <c r="AK59" s="75">
        <f>RTM_IEX!K59</f>
        <v>19.2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1.3122</v>
      </c>
      <c r="E60">
        <f>GT_NG!S60</f>
        <v>1.4067474048442903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1.0000000000000002E-2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105.8091179231436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11.38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1.2242389748862934</v>
      </c>
      <c r="AD60">
        <f t="shared" si="1"/>
        <v>137.89382635310159</v>
      </c>
      <c r="AE60">
        <f>'IDT-1'!E60</f>
        <v>0</v>
      </c>
      <c r="AF60" s="26"/>
      <c r="AG60">
        <f t="shared" si="2"/>
        <v>137.89382635310159</v>
      </c>
      <c r="AI60" s="75">
        <f>PXIL!K60</f>
        <v>0</v>
      </c>
      <c r="AJ60" s="75">
        <f>PXIL!Q60</f>
        <v>0</v>
      </c>
      <c r="AK60" s="75">
        <f>RTM_IEX!K60</f>
        <v>19.2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1.3122</v>
      </c>
      <c r="E61">
        <f>GT_NG!S61</f>
        <v>1.4067474048442903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1.0000000000000002E-2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106.15948157536607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11.38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1.2273221750258512</v>
      </c>
      <c r="AD61">
        <f t="shared" si="1"/>
        <v>138.2411068051845</v>
      </c>
      <c r="AE61">
        <f>'IDT-1'!E61</f>
        <v>0</v>
      </c>
      <c r="AF61" s="26"/>
      <c r="AG61">
        <f t="shared" si="2"/>
        <v>138.2411068051845</v>
      </c>
      <c r="AI61" s="75">
        <f>PXIL!K61</f>
        <v>0</v>
      </c>
      <c r="AJ61" s="75">
        <f>PXIL!Q61</f>
        <v>0</v>
      </c>
      <c r="AK61" s="75">
        <f>RTM_IEX!K61</f>
        <v>19.2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1.3122</v>
      </c>
      <c r="E62">
        <f>GT_NG!S62</f>
        <v>1.4067474048442903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1.0000000000000002E-2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106.25974770605315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11.38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1.2282045169758975</v>
      </c>
      <c r="AD62">
        <f t="shared" si="1"/>
        <v>138.34049059392154</v>
      </c>
      <c r="AE62">
        <f>'IDT-1'!E62</f>
        <v>0</v>
      </c>
      <c r="AF62" s="26"/>
      <c r="AG62">
        <f t="shared" si="2"/>
        <v>138.34049059392154</v>
      </c>
      <c r="AI62" s="75">
        <f>PXIL!K62</f>
        <v>0</v>
      </c>
      <c r="AJ62" s="75">
        <f>PXIL!Q62</f>
        <v>0</v>
      </c>
      <c r="AK62" s="75">
        <f>RTM_IEX!K62</f>
        <v>19.2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1.3122</v>
      </c>
      <c r="E63">
        <f>GT_NG!S63</f>
        <v>1.4067474048442903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1.0000000000000002E-2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105.94168629185666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11.38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1.1409255765309685</v>
      </c>
      <c r="AD63">
        <f t="shared" si="1"/>
        <v>128.50970812016996</v>
      </c>
      <c r="AE63">
        <f>'IDT-1'!E63</f>
        <v>0</v>
      </c>
      <c r="AF63" s="26"/>
      <c r="AG63">
        <f t="shared" si="2"/>
        <v>128.50970812016996</v>
      </c>
      <c r="AI63" s="75">
        <f>PXIL!K63</f>
        <v>0</v>
      </c>
      <c r="AJ63" s="75">
        <f>PXIL!Q63</f>
        <v>0</v>
      </c>
      <c r="AK63" s="75">
        <f>RTM_IEX!K63</f>
        <v>9.6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1.3122</v>
      </c>
      <c r="E64">
        <f>GT_NG!S64</f>
        <v>1.4067474048442903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1.0000000000000002E-2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106.09544745624054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11.38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1.1422786747775464</v>
      </c>
      <c r="AD64">
        <f t="shared" si="1"/>
        <v>128.66211618630729</v>
      </c>
      <c r="AE64">
        <f>'IDT-1'!E64</f>
        <v>0</v>
      </c>
      <c r="AF64" s="26"/>
      <c r="AG64">
        <f t="shared" si="2"/>
        <v>128.66211618630729</v>
      </c>
      <c r="AI64" s="75">
        <f>PXIL!K64</f>
        <v>0</v>
      </c>
      <c r="AJ64" s="75">
        <f>PXIL!Q64</f>
        <v>0</v>
      </c>
      <c r="AK64" s="75">
        <f>RTM_IEX!K64</f>
        <v>9.6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1.3122</v>
      </c>
      <c r="E65">
        <f>GT_NG!S65</f>
        <v>1.4067474048442903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1.0000000000000002E-2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107.24071111385179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11.38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1.1523569949645256</v>
      </c>
      <c r="AD65">
        <f t="shared" si="1"/>
        <v>129.79730152373156</v>
      </c>
      <c r="AE65">
        <f>'IDT-1'!E65</f>
        <v>0</v>
      </c>
      <c r="AF65" s="26"/>
      <c r="AG65">
        <f t="shared" si="2"/>
        <v>129.79730152373156</v>
      </c>
      <c r="AI65" s="75">
        <f>PXIL!K65</f>
        <v>0</v>
      </c>
      <c r="AJ65" s="75">
        <f>PXIL!Q65</f>
        <v>0</v>
      </c>
      <c r="AK65" s="75">
        <f>RTM_IEX!K65</f>
        <v>9.6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1.3122</v>
      </c>
      <c r="E66">
        <f>GT_NG!S66</f>
        <v>1.3563668744434554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1.0000000000000002E-2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108.23682360882805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11.38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1.1606794362527895</v>
      </c>
      <c r="AD66">
        <f t="shared" si="1"/>
        <v>130.73471104701872</v>
      </c>
      <c r="AE66">
        <f>'IDT-1'!E66</f>
        <v>0</v>
      </c>
      <c r="AF66" s="26"/>
      <c r="AG66">
        <f t="shared" si="2"/>
        <v>130.73471104701872</v>
      </c>
      <c r="AI66" s="75">
        <f>PXIL!K66</f>
        <v>0</v>
      </c>
      <c r="AJ66" s="75">
        <f>PXIL!Q66</f>
        <v>0</v>
      </c>
      <c r="AK66" s="75">
        <f>RTM_IEX!K66</f>
        <v>9.6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1.3122</v>
      </c>
      <c r="E67">
        <f>GT_NG!S67</f>
        <v>1.3563668744434554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1.0000000000000002E-2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108.65627466750803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11.38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1.1643706055691729</v>
      </c>
      <c r="AD67">
        <f t="shared" si="1"/>
        <v>131.15047093638233</v>
      </c>
      <c r="AE67">
        <f>'IDT-1'!E67</f>
        <v>0</v>
      </c>
      <c r="AF67" s="26"/>
      <c r="AG67">
        <f t="shared" si="2"/>
        <v>131.15047093638233</v>
      </c>
      <c r="AI67" s="75">
        <f>PXIL!K67</f>
        <v>0</v>
      </c>
      <c r="AJ67" s="75">
        <f>PXIL!Q67</f>
        <v>0</v>
      </c>
      <c r="AK67" s="75">
        <f>RTM_IEX!K67</f>
        <v>9.6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1.3122</v>
      </c>
      <c r="E68">
        <f>GT_NG!S68</f>
        <v>1.3563668744434554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1.0000000000000002E-2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108.79475156029986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11.38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1.1655892022257412</v>
      </c>
      <c r="AD68">
        <f t="shared" ref="AD68:AD98" si="4">SUM(B68:AB68,AI68:AR68)-AC68</f>
        <v>131.28772923251759</v>
      </c>
      <c r="AE68">
        <f>'IDT-1'!E68</f>
        <v>0</v>
      </c>
      <c r="AF68" s="26"/>
      <c r="AG68">
        <f t="shared" ref="AG68:AG98" si="5">SUM(AD68:AF68)+AT68</f>
        <v>131.28772923251759</v>
      </c>
      <c r="AI68" s="75">
        <f>PXIL!K68</f>
        <v>0</v>
      </c>
      <c r="AJ68" s="75">
        <f>PXIL!Q68</f>
        <v>0</v>
      </c>
      <c r="AK68" s="75">
        <f>RTM_IEX!K68</f>
        <v>9.6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1.3122</v>
      </c>
      <c r="E69">
        <f>GT_NG!S69</f>
        <v>1.3563668744434554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1.0000000000000002E-2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108.94405939204822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11.38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1.1669031111451269</v>
      </c>
      <c r="AD69">
        <f t="shared" si="4"/>
        <v>131.43572315534655</v>
      </c>
      <c r="AE69">
        <f>'IDT-1'!E69</f>
        <v>0</v>
      </c>
      <c r="AF69" s="26"/>
      <c r="AG69">
        <f t="shared" si="5"/>
        <v>131.43572315534655</v>
      </c>
      <c r="AI69" s="75">
        <f>PXIL!K69</f>
        <v>0</v>
      </c>
      <c r="AJ69" s="75">
        <f>PXIL!Q69</f>
        <v>0</v>
      </c>
      <c r="AK69" s="75">
        <f>RTM_IEX!K69</f>
        <v>9.6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1.3122</v>
      </c>
      <c r="E70">
        <f>GT_NG!S70</f>
        <v>1.3563668744434554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1.0000000000000002E-2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109.08957639204823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11.38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1.168183660745127</v>
      </c>
      <c r="AD70">
        <f t="shared" si="4"/>
        <v>131.57995960574658</v>
      </c>
      <c r="AE70">
        <f>'IDT-1'!E70</f>
        <v>0</v>
      </c>
      <c r="AF70" s="26"/>
      <c r="AG70">
        <f t="shared" si="5"/>
        <v>131.57995960574658</v>
      </c>
      <c r="AI70" s="75">
        <f>PXIL!K70</f>
        <v>0</v>
      </c>
      <c r="AJ70" s="75">
        <f>PXIL!Q70</f>
        <v>0</v>
      </c>
      <c r="AK70" s="75">
        <f>RTM_IEX!K70</f>
        <v>9.6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1.3122</v>
      </c>
      <c r="E71">
        <f>GT_NG!S71</f>
        <v>1.3563668744434554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1.0000000000000002E-2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109.19769569959944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11.38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1.1691351106515775</v>
      </c>
      <c r="AD71">
        <f t="shared" si="4"/>
        <v>131.68712746339131</v>
      </c>
      <c r="AE71">
        <f>'IDT-1'!E71</f>
        <v>0</v>
      </c>
      <c r="AF71" s="26"/>
      <c r="AG71">
        <f t="shared" si="5"/>
        <v>131.68712746339131</v>
      </c>
      <c r="AI71" s="75">
        <f>PXIL!K71</f>
        <v>0</v>
      </c>
      <c r="AJ71" s="75">
        <f>PXIL!Q71</f>
        <v>0</v>
      </c>
      <c r="AK71" s="75">
        <f>RTM_IEX!K71</f>
        <v>9.6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1.3122</v>
      </c>
      <c r="E72">
        <f>GT_NG!S72</f>
        <v>1.3563668744434554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1.0000000000000002E-2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110.2945118135994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11.38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1.1787870924547774</v>
      </c>
      <c r="AD72">
        <f t="shared" si="4"/>
        <v>132.7742915955881</v>
      </c>
      <c r="AE72">
        <f>'IDT-1'!E72</f>
        <v>0</v>
      </c>
      <c r="AF72" s="26"/>
      <c r="AG72">
        <f t="shared" si="5"/>
        <v>132.7742915955881</v>
      </c>
      <c r="AI72" s="75">
        <f>PXIL!K72</f>
        <v>0</v>
      </c>
      <c r="AJ72" s="75">
        <f>PXIL!Q72</f>
        <v>0</v>
      </c>
      <c r="AK72" s="75">
        <f>RTM_IEX!K72</f>
        <v>9.6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1.3122</v>
      </c>
      <c r="E73">
        <f>GT_NG!S73</f>
        <v>1.3563668744434554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1.0000000000000002E-2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111.35870502489546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11.38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1.1881519927141824</v>
      </c>
      <c r="AD73">
        <f t="shared" si="4"/>
        <v>133.82911990662473</v>
      </c>
      <c r="AE73">
        <f>'IDT-1'!E73</f>
        <v>0</v>
      </c>
      <c r="AF73" s="26"/>
      <c r="AG73">
        <f t="shared" si="5"/>
        <v>133.82911990662473</v>
      </c>
      <c r="AI73" s="75">
        <f>PXIL!K73</f>
        <v>0</v>
      </c>
      <c r="AJ73" s="75">
        <f>PXIL!Q73</f>
        <v>0</v>
      </c>
      <c r="AK73" s="75">
        <f>RTM_IEX!K73</f>
        <v>9.6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1.3122</v>
      </c>
      <c r="E74">
        <f>GT_NG!S74</f>
        <v>1.3563668744434554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1.0000000000000002E-2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112.42289111819545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11.38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1.1130368303352225</v>
      </c>
      <c r="AD74">
        <f t="shared" si="4"/>
        <v>125.36842116230369</v>
      </c>
      <c r="AE74">
        <f>'IDT-1'!E74</f>
        <v>0</v>
      </c>
      <c r="AF74" s="26"/>
      <c r="AG74">
        <f t="shared" si="5"/>
        <v>125.36842116230369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1.3122</v>
      </c>
      <c r="E75">
        <f>GT_NG!S75</f>
        <v>1.3563668744434554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1.0000000000000002E-2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116.15250031130154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11.38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1.1458573912345562</v>
      </c>
      <c r="AD75">
        <f t="shared" si="4"/>
        <v>129.06520979451045</v>
      </c>
      <c r="AE75">
        <f>'IDT-1'!E75</f>
        <v>0</v>
      </c>
      <c r="AF75" s="26"/>
      <c r="AG75">
        <f t="shared" si="5"/>
        <v>129.06520979451045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1.3122</v>
      </c>
      <c r="E76">
        <f>GT_NG!S76</f>
        <v>1.3563668744434554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1.0000000000000002E-2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121.08122861588735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11.38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1.1892302003149111</v>
      </c>
      <c r="AD76">
        <f t="shared" si="4"/>
        <v>133.9505652900159</v>
      </c>
      <c r="AE76">
        <f>'IDT-1'!E76</f>
        <v>0</v>
      </c>
      <c r="AF76" s="26"/>
      <c r="AG76">
        <f t="shared" si="5"/>
        <v>133.9505652900159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1.3122</v>
      </c>
      <c r="E77">
        <f>GT_NG!S77</f>
        <v>1.3563668744434554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1.0000000000000002E-2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126.36260435696872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11.38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1.2357063068364271</v>
      </c>
      <c r="AD77">
        <f t="shared" si="4"/>
        <v>139.18546492457574</v>
      </c>
      <c r="AE77">
        <f>'IDT-1'!E77</f>
        <v>0</v>
      </c>
      <c r="AF77" s="26"/>
      <c r="AG77">
        <f t="shared" si="5"/>
        <v>139.18546492457574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1.3122</v>
      </c>
      <c r="E78">
        <f>GT_NG!S78</f>
        <v>1.4067474048442903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1.0000000000000002E-2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132.68875739704126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11.38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1.2918198022565928</v>
      </c>
      <c r="AD78">
        <f t="shared" si="4"/>
        <v>145.50588499962896</v>
      </c>
      <c r="AE78">
        <f>'IDT-1'!E78</f>
        <v>0</v>
      </c>
      <c r="AF78" s="26"/>
      <c r="AG78">
        <f t="shared" si="5"/>
        <v>145.50588499962896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1.3122</v>
      </c>
      <c r="E79">
        <f>GT_NG!S79</f>
        <v>1.4067474048442903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1.0000000000000002E-2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132.08213833146806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11.38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1.2864815544795487</v>
      </c>
      <c r="AD79">
        <f t="shared" si="4"/>
        <v>144.90460418183281</v>
      </c>
      <c r="AE79">
        <f>'IDT-1'!E79</f>
        <v>0</v>
      </c>
      <c r="AF79" s="26"/>
      <c r="AG79">
        <f t="shared" si="5"/>
        <v>144.90460418183281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1.3122</v>
      </c>
      <c r="E80">
        <f>GT_NG!S80</f>
        <v>1.4067474048442903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1.0000000000000002E-2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132.64535026023208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11.38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1.2914378194526721</v>
      </c>
      <c r="AD80">
        <f t="shared" si="4"/>
        <v>145.46285984562368</v>
      </c>
      <c r="AE80">
        <f>'IDT-1'!E80</f>
        <v>0</v>
      </c>
      <c r="AF80" s="26"/>
      <c r="AG80">
        <f t="shared" si="5"/>
        <v>145.46285984562368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1.3122</v>
      </c>
      <c r="E81">
        <f>GT_NG!S81</f>
        <v>1.4067474048442903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1.0000000000000002E-2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132.70116442535121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11.38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1.2919289841057204</v>
      </c>
      <c r="AD81">
        <f t="shared" si="4"/>
        <v>145.51818284608979</v>
      </c>
      <c r="AE81">
        <f>'IDT-1'!E81</f>
        <v>0</v>
      </c>
      <c r="AF81" s="26"/>
      <c r="AG81">
        <f t="shared" si="5"/>
        <v>145.51818284608979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1.3122</v>
      </c>
      <c r="E82">
        <f>GT_NG!S82</f>
        <v>1.4067474048442907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1.0000000000000002E-2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131.84095501205573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11.38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1.2843591412687203</v>
      </c>
      <c r="AD82">
        <f t="shared" si="4"/>
        <v>144.66554327563131</v>
      </c>
      <c r="AE82">
        <f>'IDT-1'!E82</f>
        <v>0</v>
      </c>
      <c r="AF82" s="26"/>
      <c r="AG82">
        <f t="shared" si="5"/>
        <v>144.66554327563131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1.3122</v>
      </c>
      <c r="E83">
        <f>GT_NG!S83</f>
        <v>1.4567264573991032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1.0000000000000002E-2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131.12496576088216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11.38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1.2784982515208752</v>
      </c>
      <c r="AD83">
        <f t="shared" si="4"/>
        <v>144.00539396676038</v>
      </c>
      <c r="AE83">
        <f>'IDT-1'!E83</f>
        <v>0</v>
      </c>
      <c r="AF83" s="26"/>
      <c r="AG83">
        <f t="shared" si="5"/>
        <v>144.00539396676038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1.3122</v>
      </c>
      <c r="E84">
        <f>GT_NG!S84</f>
        <v>1.4567264573991032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1.0000000000000002E-2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128.98302402741848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11.38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1.2596491642663947</v>
      </c>
      <c r="AD84">
        <f t="shared" si="4"/>
        <v>141.88230132055119</v>
      </c>
      <c r="AE84">
        <f>'IDT-1'!E84</f>
        <v>0</v>
      </c>
      <c r="AF84" s="26"/>
      <c r="AG84">
        <f t="shared" si="5"/>
        <v>141.88230132055119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1.3122</v>
      </c>
      <c r="E85">
        <f>GT_NG!S85</f>
        <v>1.4567264573991032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1.0000000000000002E-2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125.91992234488583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11.38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1.2326938694601075</v>
      </c>
      <c r="AD85">
        <f t="shared" si="4"/>
        <v>138.84615493282482</v>
      </c>
      <c r="AE85">
        <f>'IDT-1'!E85</f>
        <v>0</v>
      </c>
      <c r="AF85" s="26"/>
      <c r="AG85">
        <f t="shared" si="5"/>
        <v>138.84615493282482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1.3122</v>
      </c>
      <c r="E86">
        <f>GT_NG!S86</f>
        <v>1.4567264573991032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1.0000000000000002E-2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121.10204625488541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11.38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1.1902965598681037</v>
      </c>
      <c r="AD86">
        <f t="shared" si="4"/>
        <v>134.07067615241641</v>
      </c>
      <c r="AE86">
        <f>'IDT-1'!E86</f>
        <v>0</v>
      </c>
      <c r="AF86" s="26"/>
      <c r="AG86">
        <f t="shared" si="5"/>
        <v>134.07067615241641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1.3122</v>
      </c>
      <c r="E87">
        <f>GT_NG!S87</f>
        <v>1.4567264573991032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1.0000000000000002E-2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116.28099385993551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11.38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1.1478712987925446</v>
      </c>
      <c r="AD87">
        <f t="shared" si="4"/>
        <v>129.29204901854206</v>
      </c>
      <c r="AE87">
        <f>'IDT-1'!E87</f>
        <v>0</v>
      </c>
      <c r="AF87" s="26"/>
      <c r="AG87">
        <f t="shared" si="5"/>
        <v>129.29204901854206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1.3122</v>
      </c>
      <c r="E88">
        <f>GT_NG!S88</f>
        <v>1.4567264573991032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1.0000000000000002E-2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112.41850365184141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11.38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1.1138813849613165</v>
      </c>
      <c r="AD88">
        <f t="shared" si="4"/>
        <v>125.46354872427919</v>
      </c>
      <c r="AE88">
        <f>'IDT-1'!E88</f>
        <v>0</v>
      </c>
      <c r="AF88" s="26"/>
      <c r="AG88">
        <f t="shared" si="5"/>
        <v>125.46354872427919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1.3122</v>
      </c>
      <c r="E89">
        <f>GT_NG!S89</f>
        <v>1.4567264573991032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1.0000000000000002E-2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110.31215663449049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11.38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1.0953455312086284</v>
      </c>
      <c r="AD89">
        <f t="shared" si="4"/>
        <v>123.37573756068097</v>
      </c>
      <c r="AE89">
        <f>'IDT-1'!E89</f>
        <v>0</v>
      </c>
      <c r="AF89" s="26"/>
      <c r="AG89">
        <f t="shared" si="5"/>
        <v>123.37573756068097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1.3122</v>
      </c>
      <c r="E90">
        <f>GT_NG!S90</f>
        <v>1.4567264573991032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1.0000000000000002E-2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109.34473255881257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11.38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1.0868321993426628</v>
      </c>
      <c r="AD90">
        <f t="shared" si="4"/>
        <v>122.416826816869</v>
      </c>
      <c r="AE90">
        <f>'IDT-1'!E90</f>
        <v>0</v>
      </c>
      <c r="AF90" s="26"/>
      <c r="AG90">
        <f t="shared" si="5"/>
        <v>122.416826816869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1.3122</v>
      </c>
      <c r="E91">
        <f>GT_NG!S91</f>
        <v>1.5378990450204639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1.0000000000000002E-2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108.84105446389414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11.38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1.0831141508784485</v>
      </c>
      <c r="AD91">
        <f t="shared" si="4"/>
        <v>121.99803935803615</v>
      </c>
      <c r="AE91">
        <f>'IDT-1'!E91</f>
        <v>0</v>
      </c>
      <c r="AF91" s="26"/>
      <c r="AG91">
        <f t="shared" si="5"/>
        <v>121.99803935803615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1.3122</v>
      </c>
      <c r="E92">
        <f>GT_NG!S92</f>
        <v>1.5378990450204639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1.0000000000000002E-2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108.50255139039422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11.38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1.0801353238316491</v>
      </c>
      <c r="AD92">
        <f t="shared" si="4"/>
        <v>121.66251511158302</v>
      </c>
      <c r="AE92">
        <f>'IDT-1'!E92</f>
        <v>0</v>
      </c>
      <c r="AF92" s="26"/>
      <c r="AG92">
        <f t="shared" si="5"/>
        <v>121.66251511158302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1.3122</v>
      </c>
      <c r="E93">
        <f>GT_NG!S93</f>
        <v>1.5378990450204639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1.0000000000000002E-2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108.59852997084786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11.38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1.0809799353396412</v>
      </c>
      <c r="AD93">
        <f t="shared" si="4"/>
        <v>121.75764908052868</v>
      </c>
      <c r="AE93">
        <f>'IDT-1'!E93</f>
        <v>0</v>
      </c>
      <c r="AF93" s="26"/>
      <c r="AG93">
        <f t="shared" si="5"/>
        <v>121.75764908052868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1.3122</v>
      </c>
      <c r="E94">
        <f>GT_NG!S94</f>
        <v>1.5378990450204639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1.0000000000000002E-2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107.91662273866082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11.38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1.0749791516963954</v>
      </c>
      <c r="AD94">
        <f t="shared" si="4"/>
        <v>121.08174263198488</v>
      </c>
      <c r="AE94">
        <f>'IDT-1'!E94</f>
        <v>0</v>
      </c>
      <c r="AF94" s="26"/>
      <c r="AG94">
        <f t="shared" si="5"/>
        <v>121.08174263198488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1.3122</v>
      </c>
      <c r="E95">
        <f>GT_NG!S95</f>
        <v>1.5378990450204639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1.0000000000000002E-2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108.0277763008645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11.38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1.0759573030437877</v>
      </c>
      <c r="AD95">
        <f t="shared" si="4"/>
        <v>121.19191804284117</v>
      </c>
      <c r="AE95">
        <f>'IDT-1'!E95</f>
        <v>0</v>
      </c>
      <c r="AF95" s="26"/>
      <c r="AG95">
        <f t="shared" si="5"/>
        <v>121.19191804284117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1.3122</v>
      </c>
      <c r="E96">
        <f>GT_NG!S96</f>
        <v>1.5378990450204639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1.0000000000000002E-2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108.08757868434903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11.38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1.0764835640184516</v>
      </c>
      <c r="AD96">
        <f t="shared" si="4"/>
        <v>121.25119416535104</v>
      </c>
      <c r="AE96">
        <f>'IDT-1'!E96</f>
        <v>0</v>
      </c>
      <c r="AF96" s="26"/>
      <c r="AG96">
        <f t="shared" si="5"/>
        <v>121.25119416535104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1.3122</v>
      </c>
      <c r="E97">
        <f>GT_NG!S97</f>
        <v>1.5378990450204639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1.0000000000000002E-2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107.6779491104957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11.38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1.0728788237685423</v>
      </c>
      <c r="AD97">
        <f t="shared" si="4"/>
        <v>120.84516933174761</v>
      </c>
      <c r="AE97">
        <f>'IDT-1'!E97</f>
        <v>0</v>
      </c>
      <c r="AF97" s="26"/>
      <c r="AG97">
        <f t="shared" si="5"/>
        <v>120.84516933174761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1.3122</v>
      </c>
      <c r="E98">
        <f>GT_NG!S98</f>
        <v>1.5378990450204639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1.0000000000000002E-2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107.44776926094286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11.38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1.0708532410924774</v>
      </c>
      <c r="AD98">
        <f t="shared" si="4"/>
        <v>120.61701506487084</v>
      </c>
      <c r="AE98">
        <f>'IDT-1'!E98</f>
        <v>0</v>
      </c>
      <c r="AF98" s="26"/>
      <c r="AG98">
        <f t="shared" si="5"/>
        <v>120.61701506487084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3.7305024749897955E-2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2.400000000000002E-4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2.6724290960214221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0.27312000000000014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2.810767785232756E-2</v>
      </c>
      <c r="AD99">
        <f t="shared" si="6"/>
        <v>3.0378806429189891</v>
      </c>
      <c r="AE99">
        <f t="shared" si="6"/>
        <v>0</v>
      </c>
      <c r="AG99">
        <f t="shared" si="6"/>
        <v>3.0378806429189891</v>
      </c>
      <c r="AI99">
        <f t="shared" si="6"/>
        <v>0</v>
      </c>
      <c r="AJ99">
        <f t="shared" si="6"/>
        <v>0</v>
      </c>
      <c r="AK99">
        <f t="shared" si="6"/>
        <v>0.11520000000000002</v>
      </c>
      <c r="AL99">
        <f t="shared" si="6"/>
        <v>-6.3750000000000001E-2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21" activePane="bottomRight" state="frozen"/>
      <selection pane="topRight" activeCell="B1" sqref="B1"/>
      <selection pane="bottomLeft" activeCell="A3" sqref="A3"/>
      <selection pane="bottomRight" activeCell="V40" sqref="V40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219</v>
      </c>
      <c r="C1" s="31">
        <v>45111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491</v>
      </c>
      <c r="Q1" s="219">
        <v>45028.456712962965</v>
      </c>
    </row>
    <row r="2" spans="1:17">
      <c r="A2" s="31">
        <v>45023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188">
        <v>47.978000000000002</v>
      </c>
      <c r="C3" s="188">
        <v>21.422999999999998</v>
      </c>
      <c r="D3" s="188">
        <v>25.873000000000001</v>
      </c>
      <c r="E3" s="188">
        <v>4.726</v>
      </c>
      <c r="F3" s="1">
        <v>0</v>
      </c>
      <c r="G3" s="1">
        <v>0</v>
      </c>
      <c r="H3">
        <f>SUM(B3:G3)</f>
        <v>100</v>
      </c>
      <c r="J3" s="26">
        <v>0</v>
      </c>
      <c r="L3" t="s">
        <v>489</v>
      </c>
    </row>
    <row r="4" spans="1:17">
      <c r="A4" t="s">
        <v>1</v>
      </c>
      <c r="B4" s="188">
        <v>47.978000000000002</v>
      </c>
      <c r="C4" s="188">
        <v>21.422999999999998</v>
      </c>
      <c r="D4" s="188">
        <v>25.873000000000001</v>
      </c>
      <c r="E4" s="188">
        <v>4.726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80"/>
      <c r="M4" s="80"/>
      <c r="N4" s="80"/>
      <c r="O4" s="80"/>
    </row>
    <row r="5" spans="1:17">
      <c r="A5" t="s">
        <v>2</v>
      </c>
      <c r="B5" s="188">
        <v>47.978000000000002</v>
      </c>
      <c r="C5" s="188">
        <v>21.422999999999998</v>
      </c>
      <c r="D5" s="188">
        <v>25.873000000000001</v>
      </c>
      <c r="E5" s="188">
        <v>4.726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178">
        <v>47.838000000000001</v>
      </c>
      <c r="C6" s="178">
        <v>21.556000000000001</v>
      </c>
      <c r="D6" s="178">
        <v>26.042000000000002</v>
      </c>
      <c r="E6" s="178">
        <v>4.5640000000000001</v>
      </c>
      <c r="F6" s="1">
        <v>0</v>
      </c>
      <c r="G6" s="1">
        <v>0</v>
      </c>
      <c r="H6">
        <f t="shared" si="0"/>
        <v>100</v>
      </c>
      <c r="J6" s="26">
        <v>3</v>
      </c>
      <c r="L6" t="s">
        <v>489</v>
      </c>
    </row>
    <row r="7" spans="1:17">
      <c r="A7" t="s">
        <v>4</v>
      </c>
      <c r="B7" s="178">
        <v>47.838000000000001</v>
      </c>
      <c r="C7" s="178">
        <v>21.556000000000001</v>
      </c>
      <c r="D7" s="178">
        <v>26.042000000000002</v>
      </c>
      <c r="E7" s="178">
        <v>4.5640000000000001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178">
        <v>47.838000000000001</v>
      </c>
      <c r="C8" s="178">
        <v>21.556000000000001</v>
      </c>
      <c r="D8" s="178">
        <v>26.042000000000002</v>
      </c>
      <c r="E8" s="178">
        <v>4.5640000000000001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188">
        <v>47.939100000000003</v>
      </c>
      <c r="C9" s="188">
        <v>21.449000000000002</v>
      </c>
      <c r="D9" s="188">
        <v>25.926400000000001</v>
      </c>
      <c r="E9" s="188">
        <v>4.6855000000000002</v>
      </c>
      <c r="F9" s="1">
        <v>0</v>
      </c>
      <c r="G9" s="1">
        <v>0</v>
      </c>
      <c r="H9">
        <f t="shared" si="0"/>
        <v>100.00000000000001</v>
      </c>
      <c r="J9" s="26">
        <v>6</v>
      </c>
      <c r="P9" s="70">
        <f>P8/100</f>
        <v>4.1799999999999997E-2</v>
      </c>
    </row>
    <row r="10" spans="1:17">
      <c r="A10" t="s">
        <v>11</v>
      </c>
      <c r="B10" s="188">
        <v>47.939100000000003</v>
      </c>
      <c r="C10" s="188">
        <v>21.449000000000002</v>
      </c>
      <c r="D10" s="188">
        <v>25.926400000000001</v>
      </c>
      <c r="E10" s="188">
        <v>4.6855000000000002</v>
      </c>
      <c r="F10" s="1">
        <v>0</v>
      </c>
      <c r="G10" s="1">
        <v>0</v>
      </c>
      <c r="H10">
        <f t="shared" si="0"/>
        <v>100.00000000000001</v>
      </c>
      <c r="J10" s="26">
        <v>7</v>
      </c>
      <c r="L10" t="s">
        <v>489</v>
      </c>
    </row>
    <row r="11" spans="1:17">
      <c r="A11" t="s">
        <v>12</v>
      </c>
      <c r="B11" s="188">
        <v>47.939100000000003</v>
      </c>
      <c r="C11" s="188">
        <v>21.449000000000002</v>
      </c>
      <c r="D11" s="188">
        <v>25.926400000000001</v>
      </c>
      <c r="E11" s="188">
        <v>4.6855000000000002</v>
      </c>
      <c r="F11" s="1">
        <v>0</v>
      </c>
      <c r="G11" s="1">
        <v>0</v>
      </c>
      <c r="H11">
        <f t="shared" si="0"/>
        <v>100.00000000000001</v>
      </c>
      <c r="J11" s="26">
        <v>8</v>
      </c>
    </row>
    <row r="12" spans="1:17">
      <c r="A12" t="s">
        <v>14</v>
      </c>
      <c r="B12" s="202">
        <v>74.569999999999993</v>
      </c>
      <c r="C12" s="202">
        <v>23.88</v>
      </c>
      <c r="D12" s="202">
        <v>1.36</v>
      </c>
      <c r="E12" s="202">
        <v>0.19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489</v>
      </c>
      <c r="M12" s="77"/>
    </row>
    <row r="13" spans="1:17">
      <c r="A13" t="s">
        <v>18</v>
      </c>
      <c r="B13" s="190">
        <v>2.87</v>
      </c>
      <c r="C13" s="190">
        <v>9.7799999999999994</v>
      </c>
      <c r="D13" s="190">
        <v>86.72</v>
      </c>
      <c r="E13" s="190">
        <v>0.63</v>
      </c>
      <c r="F13" s="1">
        <v>0</v>
      </c>
      <c r="G13" s="1">
        <v>0</v>
      </c>
      <c r="H13">
        <f t="shared" si="0"/>
        <v>100</v>
      </c>
      <c r="J13" s="26">
        <v>10</v>
      </c>
      <c r="L13" s="77" t="s">
        <v>489</v>
      </c>
      <c r="M13" s="154"/>
    </row>
    <row r="14" spans="1:17">
      <c r="A14" t="s">
        <v>27</v>
      </c>
      <c r="B14" s="189">
        <v>69.34</v>
      </c>
      <c r="C14" s="189">
        <v>0</v>
      </c>
      <c r="D14" s="189">
        <v>29.436</v>
      </c>
      <c r="E14" s="189">
        <v>1.224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189">
        <v>44.832000000000001</v>
      </c>
      <c r="C15" s="189">
        <v>24.503</v>
      </c>
      <c r="D15" s="189">
        <v>29.603000000000002</v>
      </c>
      <c r="E15" s="189">
        <v>1.0620000000000001</v>
      </c>
      <c r="F15" s="1">
        <v>0</v>
      </c>
      <c r="G15" s="1">
        <v>0</v>
      </c>
      <c r="H15">
        <f t="shared" si="0"/>
        <v>100.00000000000001</v>
      </c>
      <c r="J15" s="26">
        <v>12</v>
      </c>
    </row>
    <row r="16" spans="1:17">
      <c r="A16" t="s">
        <v>29</v>
      </c>
      <c r="B16" s="210">
        <v>59.652999999999999</v>
      </c>
      <c r="C16" s="210">
        <v>39.222000000000001</v>
      </c>
      <c r="D16" s="189">
        <v>0</v>
      </c>
      <c r="E16" s="210">
        <v>1.125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5">
      <c r="A17" t="s">
        <v>33</v>
      </c>
      <c r="B17" s="188">
        <v>22.446999999999999</v>
      </c>
      <c r="C17" s="188">
        <v>46.9</v>
      </c>
      <c r="D17" s="188">
        <v>29.033000000000001</v>
      </c>
      <c r="E17" s="188">
        <v>1.62</v>
      </c>
      <c r="F17" s="1">
        <v>0</v>
      </c>
      <c r="G17" s="1">
        <v>0</v>
      </c>
      <c r="H17">
        <f t="shared" si="0"/>
        <v>100</v>
      </c>
      <c r="J17" s="26">
        <v>14</v>
      </c>
      <c r="L17" t="s">
        <v>489</v>
      </c>
    </row>
    <row r="18" spans="1:15">
      <c r="A18" t="s">
        <v>38</v>
      </c>
      <c r="B18" s="201">
        <v>44.639000000000003</v>
      </c>
      <c r="C18" s="201">
        <v>24.692</v>
      </c>
      <c r="D18" s="201">
        <v>29.835000000000001</v>
      </c>
      <c r="E18" s="201">
        <v>0.83399999999999996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5">
      <c r="A19" t="s">
        <v>39</v>
      </c>
      <c r="B19" s="201">
        <v>45.048999999999999</v>
      </c>
      <c r="C19" s="201">
        <v>24.292000000000002</v>
      </c>
      <c r="D19" s="201">
        <v>29.341999999999999</v>
      </c>
      <c r="E19" s="201">
        <v>1.3169999999999999</v>
      </c>
      <c r="F19" s="1">
        <v>0</v>
      </c>
      <c r="G19" s="1">
        <v>0</v>
      </c>
      <c r="H19">
        <f t="shared" si="0"/>
        <v>100</v>
      </c>
      <c r="J19" s="26">
        <v>16</v>
      </c>
      <c r="L19" t="s">
        <v>489</v>
      </c>
    </row>
    <row r="20" spans="1:15">
      <c r="A20" t="s">
        <v>40</v>
      </c>
      <c r="B20" s="188">
        <v>44.828360305569568</v>
      </c>
      <c r="C20" s="188">
        <v>24.515734166587098</v>
      </c>
      <c r="D20" s="188">
        <v>29.596811341908687</v>
      </c>
      <c r="E20" s="188">
        <v>1.0590941859346392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5">
      <c r="A21" t="s">
        <v>41</v>
      </c>
      <c r="B21" s="188">
        <v>69.81628731113031</v>
      </c>
      <c r="C21" s="188">
        <v>0</v>
      </c>
      <c r="D21" s="188">
        <v>0</v>
      </c>
      <c r="E21" s="188">
        <v>30.183712688869694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5">
      <c r="A22" t="s">
        <v>31</v>
      </c>
      <c r="B22" s="179">
        <v>14.832000000000001</v>
      </c>
      <c r="C22" s="184">
        <v>54.488</v>
      </c>
      <c r="D22" s="184">
        <v>30.679999999999996</v>
      </c>
      <c r="E22" s="1">
        <v>0</v>
      </c>
      <c r="F22" s="1">
        <v>0</v>
      </c>
      <c r="G22" s="1">
        <v>0</v>
      </c>
      <c r="H22">
        <f t="shared" si="0"/>
        <v>99.999999999999986</v>
      </c>
      <c r="J22" s="26">
        <v>19</v>
      </c>
      <c r="L22" s="78" t="s">
        <v>489</v>
      </c>
      <c r="M22" s="78"/>
    </row>
    <row r="23" spans="1:15">
      <c r="A23" t="s">
        <v>17</v>
      </c>
      <c r="B23" s="188">
        <v>43.920863309352526</v>
      </c>
      <c r="C23" s="188">
        <v>25.39568345323741</v>
      </c>
      <c r="D23" s="188">
        <v>30.683453237410074</v>
      </c>
      <c r="E23" s="188">
        <v>0</v>
      </c>
      <c r="F23" s="188">
        <v>0</v>
      </c>
      <c r="G23" s="188">
        <v>0</v>
      </c>
      <c r="H23" s="78">
        <f t="shared" si="0"/>
        <v>100.00000000000001</v>
      </c>
      <c r="I23" s="78"/>
      <c r="J23" s="211">
        <v>20</v>
      </c>
      <c r="K23" s="78"/>
      <c r="L23" s="78"/>
      <c r="M23" s="78"/>
      <c r="N23" s="78"/>
      <c r="O23" s="78"/>
    </row>
    <row r="24" spans="1:15">
      <c r="A24" t="s">
        <v>19</v>
      </c>
      <c r="B24" s="212">
        <v>43.920863309352526</v>
      </c>
      <c r="C24" s="212">
        <v>25.39568345323741</v>
      </c>
      <c r="D24" s="212">
        <v>30.683453237410074</v>
      </c>
      <c r="E24" s="212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5">
      <c r="A25" t="s">
        <v>20</v>
      </c>
      <c r="B25" s="212">
        <v>43.920863309352526</v>
      </c>
      <c r="C25" s="212">
        <v>25.39568345323741</v>
      </c>
      <c r="D25" s="212">
        <v>30.683453237410074</v>
      </c>
      <c r="E25" s="212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5">
      <c r="A26" t="s">
        <v>13</v>
      </c>
      <c r="B26" s="212">
        <v>73.98</v>
      </c>
      <c r="C26" s="212">
        <v>8.17</v>
      </c>
      <c r="D26" s="212">
        <v>1.32</v>
      </c>
      <c r="E26" s="212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5">
      <c r="A27" t="s">
        <v>6</v>
      </c>
      <c r="B27" s="212">
        <v>43.92</v>
      </c>
      <c r="C27" s="212">
        <v>25.4</v>
      </c>
      <c r="D27" s="212">
        <v>30.68</v>
      </c>
      <c r="E27" s="212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5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5">
      <c r="A29" t="s">
        <v>8</v>
      </c>
      <c r="B29" s="188">
        <v>47.773367718262193</v>
      </c>
      <c r="C29" s="188">
        <v>21.618272637447141</v>
      </c>
      <c r="D29" s="188">
        <v>26.113034579787005</v>
      </c>
      <c r="E29" s="188">
        <v>4.4953250645036649</v>
      </c>
      <c r="F29" s="1">
        <v>0</v>
      </c>
      <c r="G29" s="1">
        <v>0</v>
      </c>
      <c r="H29">
        <f t="shared" si="0"/>
        <v>100.00000000000001</v>
      </c>
      <c r="J29" s="26">
        <v>26</v>
      </c>
      <c r="L29" s="78" t="s">
        <v>489</v>
      </c>
    </row>
    <row r="30" spans="1:15">
      <c r="A30" t="s">
        <v>9</v>
      </c>
      <c r="B30" s="188">
        <v>47.351177329803363</v>
      </c>
      <c r="C30" s="188">
        <v>22.033129883427101</v>
      </c>
      <c r="D30" s="188">
        <v>26.618255551808808</v>
      </c>
      <c r="E30" s="188">
        <v>3.9974372349607461</v>
      </c>
      <c r="F30" s="1">
        <v>0</v>
      </c>
      <c r="G30" s="1">
        <v>0</v>
      </c>
      <c r="H30">
        <f t="shared" si="0"/>
        <v>100.00000000000001</v>
      </c>
      <c r="J30" s="26">
        <v>27</v>
      </c>
      <c r="L30" s="78" t="s">
        <v>489</v>
      </c>
    </row>
    <row r="31" spans="1:15">
      <c r="A31" t="s">
        <v>15</v>
      </c>
      <c r="B31" s="189">
        <v>47.243008184627371</v>
      </c>
      <c r="C31" s="189">
        <v>22.139519623236186</v>
      </c>
      <c r="D31" s="189">
        <v>26.745595538890093</v>
      </c>
      <c r="E31" s="189">
        <v>3.8718766532463564</v>
      </c>
      <c r="F31" s="1">
        <v>0</v>
      </c>
      <c r="G31" s="1">
        <v>0</v>
      </c>
      <c r="H31">
        <f t="shared" si="0"/>
        <v>100.00000000000001</v>
      </c>
      <c r="J31" s="26">
        <v>28</v>
      </c>
      <c r="L31" s="78" t="s">
        <v>489</v>
      </c>
    </row>
    <row r="32" spans="1:15">
      <c r="A32" t="s">
        <v>16</v>
      </c>
      <c r="B32" s="189">
        <v>47.327775467772653</v>
      </c>
      <c r="C32" s="189">
        <v>22.059176397398733</v>
      </c>
      <c r="D32" s="189">
        <v>26.641582786180244</v>
      </c>
      <c r="E32" s="189">
        <v>3.9714653486483624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2">
      <c r="A33" t="s">
        <v>21</v>
      </c>
      <c r="B33" s="188">
        <v>69.377570005560457</v>
      </c>
      <c r="C33" s="188">
        <v>0</v>
      </c>
      <c r="D33" s="188">
        <v>27.147156072904068</v>
      </c>
      <c r="E33" s="188">
        <v>3.4752739215354751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2">
      <c r="A34" t="s">
        <v>22</v>
      </c>
      <c r="B34" s="201">
        <v>69.394470450229917</v>
      </c>
      <c r="C34" s="201">
        <v>0</v>
      </c>
      <c r="D34" s="201">
        <v>26.076185898303141</v>
      </c>
      <c r="E34" s="201">
        <v>4.5293436514669434</v>
      </c>
      <c r="F34" s="1">
        <v>0</v>
      </c>
      <c r="G34" s="1">
        <v>0</v>
      </c>
      <c r="H34">
        <f t="shared" si="0"/>
        <v>100</v>
      </c>
      <c r="J34" s="26">
        <v>31</v>
      </c>
      <c r="L34" t="s">
        <v>489</v>
      </c>
    </row>
    <row r="35" spans="1:12">
      <c r="A35" t="s">
        <v>23</v>
      </c>
      <c r="B35" s="213">
        <v>43.01</v>
      </c>
      <c r="C35" s="213">
        <v>24.87</v>
      </c>
      <c r="D35" s="213">
        <v>30.05</v>
      </c>
      <c r="E35" s="213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2">
      <c r="A36" t="s">
        <v>24</v>
      </c>
      <c r="B36" s="201">
        <v>47.350453666125624</v>
      </c>
      <c r="C36" s="201">
        <v>22.032320384966582</v>
      </c>
      <c r="D36" s="201">
        <v>26.618695769774035</v>
      </c>
      <c r="E36" s="201">
        <v>3.9985301791337373</v>
      </c>
      <c r="F36" s="1">
        <v>0</v>
      </c>
      <c r="G36" s="1">
        <v>0</v>
      </c>
      <c r="H36">
        <f t="shared" si="0"/>
        <v>99.999999999999986</v>
      </c>
      <c r="J36" s="26">
        <v>33</v>
      </c>
      <c r="L36" t="s">
        <v>489</v>
      </c>
    </row>
    <row r="37" spans="1:12">
      <c r="A37" t="s">
        <v>25</v>
      </c>
      <c r="B37" s="212">
        <v>43.924349881796701</v>
      </c>
      <c r="C37" s="212">
        <v>25.397951142631996</v>
      </c>
      <c r="D37" s="212">
        <v>30.677698975571317</v>
      </c>
      <c r="E37" s="212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2">
      <c r="A38" t="s">
        <v>26</v>
      </c>
      <c r="B38" s="201">
        <v>49.075546418491349</v>
      </c>
      <c r="C38" s="201">
        <v>20.345033589820893</v>
      </c>
      <c r="D38" s="201">
        <v>24.574376594841059</v>
      </c>
      <c r="E38" s="201">
        <v>6.0050433968467036</v>
      </c>
      <c r="F38" s="1">
        <v>0</v>
      </c>
      <c r="G38" s="1">
        <v>0</v>
      </c>
      <c r="H38">
        <f t="shared" si="0"/>
        <v>100</v>
      </c>
      <c r="J38" s="26">
        <v>35</v>
      </c>
      <c r="L38" t="s">
        <v>489</v>
      </c>
    </row>
    <row r="39" spans="1:12">
      <c r="A39" t="s">
        <v>30</v>
      </c>
      <c r="B39" s="212">
        <v>74.604130808950075</v>
      </c>
      <c r="C39" s="212">
        <v>25.395869191049918</v>
      </c>
      <c r="D39" s="212">
        <v>0</v>
      </c>
      <c r="E39" s="212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2">
      <c r="A40" t="s">
        <v>32</v>
      </c>
      <c r="B40" s="1">
        <v>47.212291663352183</v>
      </c>
      <c r="C40" s="1">
        <v>22.168540222577121</v>
      </c>
      <c r="D40" s="1">
        <v>26.777711019001892</v>
      </c>
      <c r="E40" s="1">
        <v>3.841457095068797</v>
      </c>
      <c r="F40" s="1">
        <v>0</v>
      </c>
      <c r="G40" s="1">
        <v>0</v>
      </c>
      <c r="H40">
        <f t="shared" si="0"/>
        <v>99.999999999999972</v>
      </c>
      <c r="J40" s="26">
        <v>37</v>
      </c>
      <c r="L40" t="s">
        <v>489</v>
      </c>
    </row>
    <row r="41" spans="1:12">
      <c r="A41" t="s">
        <v>34</v>
      </c>
      <c r="B41" s="1">
        <v>6.4414999999999996</v>
      </c>
      <c r="C41" s="1">
        <v>0</v>
      </c>
      <c r="D41" s="1">
        <v>90.773600000000002</v>
      </c>
      <c r="E41" s="1">
        <v>2.7848999999999999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2">
      <c r="A42" t="s">
        <v>35</v>
      </c>
      <c r="B42" s="1">
        <v>43.92</v>
      </c>
      <c r="C42" s="1">
        <v>25.400000000000006</v>
      </c>
      <c r="D42" s="1">
        <v>30.680000000000007</v>
      </c>
      <c r="E42" s="1">
        <v>0</v>
      </c>
      <c r="F42" s="1">
        <v>0</v>
      </c>
      <c r="G42" s="1">
        <v>0</v>
      </c>
      <c r="H42">
        <f t="shared" si="0"/>
        <v>100.00000000000001</v>
      </c>
      <c r="J42" s="26">
        <v>39</v>
      </c>
    </row>
    <row r="43" spans="1:12">
      <c r="A43" t="s">
        <v>36</v>
      </c>
      <c r="B43" s="1">
        <v>43.918806959403476</v>
      </c>
      <c r="C43" s="1">
        <v>25.395758077879044</v>
      </c>
      <c r="D43" s="1">
        <v>30.679370339685168</v>
      </c>
      <c r="E43" s="1">
        <v>0</v>
      </c>
      <c r="F43" s="1">
        <v>0</v>
      </c>
      <c r="G43" s="1">
        <v>0</v>
      </c>
      <c r="H43" s="26">
        <f t="shared" si="0"/>
        <v>99.993935376967684</v>
      </c>
      <c r="J43" s="26">
        <v>40</v>
      </c>
    </row>
    <row r="44" spans="1:12">
      <c r="A44" t="s">
        <v>37</v>
      </c>
      <c r="B44" s="1">
        <v>69.401854576279604</v>
      </c>
      <c r="C44" s="1">
        <v>0</v>
      </c>
      <c r="D44" s="1">
        <v>25.491324509704111</v>
      </c>
      <c r="E44" s="1">
        <v>5.106820914016299</v>
      </c>
      <c r="F44" s="1">
        <v>0</v>
      </c>
      <c r="G44" s="1">
        <v>0</v>
      </c>
      <c r="H44">
        <f t="shared" si="0"/>
        <v>100.00000000000001</v>
      </c>
      <c r="J44" s="26">
        <v>41</v>
      </c>
      <c r="L44" t="s">
        <v>489</v>
      </c>
    </row>
    <row r="45" spans="1:12">
      <c r="A45" t="s">
        <v>42</v>
      </c>
      <c r="B45" s="188">
        <v>43.922101449275345</v>
      </c>
      <c r="C45" s="188">
        <v>25.39855072463768</v>
      </c>
      <c r="D45" s="188">
        <v>30.679347826086957</v>
      </c>
      <c r="E45" s="188">
        <v>0</v>
      </c>
      <c r="F45" s="1">
        <v>0</v>
      </c>
      <c r="G45" s="1">
        <v>0</v>
      </c>
      <c r="H45">
        <f t="shared" si="0"/>
        <v>99.999999999999986</v>
      </c>
      <c r="J45" s="26">
        <v>42</v>
      </c>
      <c r="L45" t="s">
        <v>489</v>
      </c>
    </row>
    <row r="46" spans="1:12">
      <c r="A46" t="s">
        <v>43</v>
      </c>
      <c r="B46" s="188">
        <v>47.18891533244215</v>
      </c>
      <c r="C46" s="188">
        <v>22.194224863936153</v>
      </c>
      <c r="D46" s="188">
        <v>26.805843141195346</v>
      </c>
      <c r="E46" s="188">
        <v>3.8110166624263599</v>
      </c>
      <c r="F46" s="1">
        <v>0</v>
      </c>
      <c r="G46" s="1">
        <v>0</v>
      </c>
      <c r="H46">
        <f t="shared" si="0"/>
        <v>100.00000000000001</v>
      </c>
      <c r="J46" s="26">
        <v>43</v>
      </c>
      <c r="L46" t="s">
        <v>489</v>
      </c>
    </row>
    <row r="47" spans="1:12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2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47.978000000000002</v>
      </c>
      <c r="C49" s="179">
        <v>21.422999999999998</v>
      </c>
      <c r="D49" s="179">
        <v>25.873000000000001</v>
      </c>
      <c r="E49" s="179">
        <v>4.726</v>
      </c>
      <c r="F49" s="179">
        <v>0</v>
      </c>
      <c r="G49" s="1">
        <v>0</v>
      </c>
      <c r="H49">
        <f t="shared" si="0"/>
        <v>100</v>
      </c>
      <c r="J49" s="26">
        <v>46</v>
      </c>
      <c r="L49" t="s">
        <v>489</v>
      </c>
    </row>
    <row r="50" spans="1:15">
      <c r="A50" s="80" t="s">
        <v>376</v>
      </c>
      <c r="B50" s="179">
        <v>47.838000000000001</v>
      </c>
      <c r="C50" s="179">
        <v>21.556000000000001</v>
      </c>
      <c r="D50" s="179">
        <v>26.042000000000002</v>
      </c>
      <c r="E50" s="179">
        <v>4.5640000000000001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47.939100000000003</v>
      </c>
      <c r="C51" s="179">
        <v>21.449000000000002</v>
      </c>
      <c r="D51" s="179">
        <v>25.926400000000001</v>
      </c>
      <c r="E51" s="179">
        <v>4.6855000000000002</v>
      </c>
      <c r="F51" s="179">
        <v>0</v>
      </c>
      <c r="G51" s="1">
        <v>0</v>
      </c>
      <c r="H51">
        <f t="shared" si="0"/>
        <v>100.00000000000001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23 H28:H60">
    <cfRule type="cellIs" dxfId="27" priority="5" operator="lessThan">
      <formula>100</formula>
    </cfRule>
    <cfRule type="cellIs" dxfId="26" priority="6" operator="greaterThan">
      <formula>100</formula>
    </cfRule>
  </conditionalFormatting>
  <conditionalFormatting sqref="H24:H27">
    <cfRule type="cellIs" dxfId="25" priority="1" operator="lessThan">
      <formula>100</formula>
    </cfRule>
    <cfRule type="cellIs" dxfId="24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45023</v>
      </c>
      <c r="B1" s="235"/>
      <c r="C1" s="235"/>
      <c r="D1" s="235"/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3" t="s">
        <v>143</v>
      </c>
      <c r="Q1" s="243" t="s">
        <v>144</v>
      </c>
      <c r="R1" s="79"/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5" t="s">
        <v>335</v>
      </c>
      <c r="Y1" s="246" t="s">
        <v>223</v>
      </c>
      <c r="Z1" s="246" t="s">
        <v>224</v>
      </c>
      <c r="AA1" s="245" t="s">
        <v>198</v>
      </c>
      <c r="AB1" s="245" t="s">
        <v>199</v>
      </c>
      <c r="AC1" s="27" t="s">
        <v>189</v>
      </c>
      <c r="AD1" s="235" t="s">
        <v>142</v>
      </c>
      <c r="AG1" s="235" t="s">
        <v>278</v>
      </c>
      <c r="AI1" s="246" t="s">
        <v>384</v>
      </c>
      <c r="AJ1" s="246" t="s">
        <v>385</v>
      </c>
      <c r="AK1" s="246" t="s">
        <v>386</v>
      </c>
      <c r="AL1" s="246" t="s">
        <v>387</v>
      </c>
      <c r="AM1" s="246" t="s">
        <v>388</v>
      </c>
      <c r="AN1" s="246" t="s">
        <v>389</v>
      </c>
      <c r="AO1" s="248" t="s">
        <v>412</v>
      </c>
      <c r="AP1" s="248" t="s">
        <v>413</v>
      </c>
      <c r="AQ1" s="248" t="s">
        <v>414</v>
      </c>
      <c r="AR1" s="248" t="s">
        <v>415</v>
      </c>
    </row>
    <row r="2" spans="1:44">
      <c r="A2" s="27" t="s">
        <v>44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3"/>
      <c r="Q2" s="243"/>
      <c r="R2" s="79"/>
      <c r="S2" s="79"/>
      <c r="T2" s="82" t="s">
        <v>315</v>
      </c>
      <c r="U2" s="244"/>
      <c r="V2" s="107" t="s">
        <v>304</v>
      </c>
      <c r="W2" s="107" t="s">
        <v>304</v>
      </c>
      <c r="X2" s="235"/>
      <c r="Y2" s="246"/>
      <c r="Z2" s="246"/>
      <c r="AA2" s="245"/>
      <c r="AB2" s="245"/>
      <c r="AC2" s="27">
        <f>Allocation!J1/100</f>
        <v>8.8000000000000005E-3</v>
      </c>
      <c r="AD2" s="235"/>
      <c r="AE2" t="s">
        <v>276</v>
      </c>
      <c r="AG2" s="235"/>
      <c r="AI2" s="246"/>
      <c r="AJ2" s="246"/>
      <c r="AK2" s="246"/>
      <c r="AL2" s="246"/>
      <c r="AM2" s="246"/>
      <c r="AN2" s="246"/>
      <c r="AO2" s="248"/>
      <c r="AP2" s="248"/>
      <c r="AQ2" s="248"/>
      <c r="AR2" s="24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8.0255999999999994E-2</v>
      </c>
      <c r="AD3">
        <f>SUM(B3:AB3,AI3:AR3)-AC3</f>
        <v>9.0397439999999989</v>
      </c>
      <c r="AE3">
        <f>'IDT-1'!D3</f>
        <v>0</v>
      </c>
      <c r="AF3" s="26"/>
      <c r="AG3">
        <f>SUM(AD3:AF3)</f>
        <v>9.0397439999999989</v>
      </c>
      <c r="AI3" s="75">
        <f>PXIL!L3</f>
        <v>0</v>
      </c>
      <c r="AJ3" s="75">
        <f>PXIL!R3</f>
        <v>0</v>
      </c>
      <c r="AK3" s="75">
        <f>RTM_IEX!L3</f>
        <v>9.1199999999999992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7.8584000000000001E-2</v>
      </c>
      <c r="AD4">
        <f t="shared" ref="AD4:AD67" si="1">SUM(B4:AB4,AI4:AR4)-AC4</f>
        <v>8.8514160000000004</v>
      </c>
      <c r="AE4">
        <f>'IDT-1'!D4</f>
        <v>0</v>
      </c>
      <c r="AF4" s="26"/>
      <c r="AG4">
        <f t="shared" ref="AG4:AG67" si="2">SUM(AD4:AF4)</f>
        <v>8.8514160000000004</v>
      </c>
      <c r="AI4" s="75">
        <f>PXIL!L4</f>
        <v>0</v>
      </c>
      <c r="AJ4" s="75">
        <f>PXIL!R4</f>
        <v>0</v>
      </c>
      <c r="AK4" s="75">
        <f>RTM_IEX!L4</f>
        <v>8.93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7.7704000000000009E-2</v>
      </c>
      <c r="AD5">
        <f t="shared" si="1"/>
        <v>8.7522959999999994</v>
      </c>
      <c r="AE5">
        <f>'IDT-1'!D5</f>
        <v>0</v>
      </c>
      <c r="AF5" s="26"/>
      <c r="AG5">
        <f t="shared" si="2"/>
        <v>8.7522959999999994</v>
      </c>
      <c r="AI5" s="75">
        <f>PXIL!L5</f>
        <v>0</v>
      </c>
      <c r="AJ5" s="75">
        <f>PXIL!R5</f>
        <v>0</v>
      </c>
      <c r="AK5" s="75">
        <f>RTM_IEX!L5</f>
        <v>8.83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7.7704000000000009E-2</v>
      </c>
      <c r="AD6">
        <f t="shared" si="1"/>
        <v>8.7522959999999994</v>
      </c>
      <c r="AE6">
        <f>'IDT-1'!D6</f>
        <v>0</v>
      </c>
      <c r="AF6" s="26"/>
      <c r="AG6">
        <f t="shared" si="2"/>
        <v>8.7522959999999994</v>
      </c>
      <c r="AI6" s="75">
        <f>PXIL!L6</f>
        <v>0</v>
      </c>
      <c r="AJ6" s="75">
        <f>PXIL!R6</f>
        <v>0</v>
      </c>
      <c r="AK6" s="75">
        <f>RTM_IEX!L6</f>
        <v>8.83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7.6032000000000016E-2</v>
      </c>
      <c r="AD7">
        <f t="shared" si="1"/>
        <v>8.5639680000000009</v>
      </c>
      <c r="AE7">
        <f>'IDT-1'!D7</f>
        <v>0</v>
      </c>
      <c r="AF7" s="26"/>
      <c r="AG7">
        <f t="shared" si="2"/>
        <v>8.5639680000000009</v>
      </c>
      <c r="AI7" s="75">
        <f>PXIL!L7</f>
        <v>0</v>
      </c>
      <c r="AJ7" s="75">
        <f>PXIL!R7</f>
        <v>0</v>
      </c>
      <c r="AK7" s="75">
        <f>RTM_IEX!L7</f>
        <v>8.64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7.6032000000000016E-2</v>
      </c>
      <c r="AD8">
        <f t="shared" si="1"/>
        <v>8.5639680000000009</v>
      </c>
      <c r="AE8">
        <f>'IDT-1'!D8</f>
        <v>0</v>
      </c>
      <c r="AF8" s="26"/>
      <c r="AG8">
        <f t="shared" si="2"/>
        <v>8.5639680000000009</v>
      </c>
      <c r="AI8" s="75">
        <f>PXIL!L8</f>
        <v>0</v>
      </c>
      <c r="AJ8" s="75">
        <f>PXIL!R8</f>
        <v>0</v>
      </c>
      <c r="AK8" s="75">
        <f>RTM_IEX!L8</f>
        <v>8.64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7.1808000000000011E-2</v>
      </c>
      <c r="AD9">
        <f t="shared" si="1"/>
        <v>8.0881919999999994</v>
      </c>
      <c r="AE9">
        <f>'IDT-1'!D9</f>
        <v>0</v>
      </c>
      <c r="AF9" s="26"/>
      <c r="AG9">
        <f t="shared" si="2"/>
        <v>8.0881919999999994</v>
      </c>
      <c r="AI9" s="75">
        <f>PXIL!L9</f>
        <v>0</v>
      </c>
      <c r="AJ9" s="75">
        <f>PXIL!R9</f>
        <v>0</v>
      </c>
      <c r="AK9" s="75">
        <f>RTM_IEX!L9</f>
        <v>8.16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7.1808000000000011E-2</v>
      </c>
      <c r="AD10">
        <f t="shared" si="1"/>
        <v>8.0881919999999994</v>
      </c>
      <c r="AE10">
        <f>'IDT-1'!D10</f>
        <v>0</v>
      </c>
      <c r="AF10" s="26"/>
      <c r="AG10">
        <f t="shared" si="2"/>
        <v>8.0881919999999994</v>
      </c>
      <c r="AI10" s="75">
        <f>PXIL!L10</f>
        <v>0</v>
      </c>
      <c r="AJ10" s="75">
        <f>PXIL!R10</f>
        <v>0</v>
      </c>
      <c r="AK10" s="75">
        <f>RTM_IEX!L10</f>
        <v>8.16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7.1808000000000011E-2</v>
      </c>
      <c r="AD11">
        <f t="shared" si="1"/>
        <v>8.0881919999999994</v>
      </c>
      <c r="AE11">
        <f>'IDT-1'!D11</f>
        <v>0</v>
      </c>
      <c r="AF11" s="26"/>
      <c r="AG11">
        <f t="shared" si="2"/>
        <v>8.0881919999999994</v>
      </c>
      <c r="AI11" s="75">
        <f>PXIL!L11</f>
        <v>0</v>
      </c>
      <c r="AJ11" s="75">
        <f>PXIL!R11</f>
        <v>0</v>
      </c>
      <c r="AK11" s="75">
        <f>RTM_IEX!L11</f>
        <v>8.16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7.1808000000000011E-2</v>
      </c>
      <c r="AD12">
        <f t="shared" si="1"/>
        <v>8.0881919999999994</v>
      </c>
      <c r="AE12">
        <f>'IDT-1'!D12</f>
        <v>0</v>
      </c>
      <c r="AF12" s="26"/>
      <c r="AG12">
        <f t="shared" si="2"/>
        <v>8.0881919999999994</v>
      </c>
      <c r="AI12" s="75">
        <f>PXIL!L12</f>
        <v>0</v>
      </c>
      <c r="AJ12" s="75">
        <f>PXIL!R12</f>
        <v>0</v>
      </c>
      <c r="AK12" s="75">
        <f>RTM_IEX!L12</f>
        <v>8.16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7.1808000000000011E-2</v>
      </c>
      <c r="AD13">
        <f t="shared" si="1"/>
        <v>8.0881919999999994</v>
      </c>
      <c r="AE13">
        <f>'IDT-1'!D13</f>
        <v>0</v>
      </c>
      <c r="AF13" s="26"/>
      <c r="AG13">
        <f t="shared" si="2"/>
        <v>8.0881919999999994</v>
      </c>
      <c r="AI13" s="75">
        <f>PXIL!L13</f>
        <v>0</v>
      </c>
      <c r="AJ13" s="75">
        <f>PXIL!R13</f>
        <v>0</v>
      </c>
      <c r="AK13" s="75">
        <f>RTM_IEX!L13</f>
        <v>8.16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7.1808000000000011E-2</v>
      </c>
      <c r="AD14">
        <f t="shared" si="1"/>
        <v>8.0881919999999994</v>
      </c>
      <c r="AE14">
        <f>'IDT-1'!D14</f>
        <v>0</v>
      </c>
      <c r="AF14" s="26"/>
      <c r="AG14">
        <f t="shared" si="2"/>
        <v>8.0881919999999994</v>
      </c>
      <c r="AI14" s="75">
        <f>PXIL!L14</f>
        <v>0</v>
      </c>
      <c r="AJ14" s="75">
        <f>PXIL!R14</f>
        <v>0</v>
      </c>
      <c r="AK14" s="75">
        <f>RTM_IEX!L14</f>
        <v>8.16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7.1808000000000011E-2</v>
      </c>
      <c r="AD15">
        <f t="shared" si="1"/>
        <v>8.0881919999999994</v>
      </c>
      <c r="AE15">
        <f>'IDT-1'!D15</f>
        <v>0</v>
      </c>
      <c r="AF15" s="26"/>
      <c r="AG15">
        <f t="shared" si="2"/>
        <v>8.0881919999999994</v>
      </c>
      <c r="AI15" s="75">
        <f>PXIL!L15</f>
        <v>0</v>
      </c>
      <c r="AJ15" s="75">
        <f>PXIL!R15</f>
        <v>0</v>
      </c>
      <c r="AK15" s="75">
        <f>RTM_IEX!L15</f>
        <v>8.16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7.1808000000000011E-2</v>
      </c>
      <c r="AD16">
        <f t="shared" si="1"/>
        <v>8.0881919999999994</v>
      </c>
      <c r="AE16">
        <f>'IDT-1'!D16</f>
        <v>0</v>
      </c>
      <c r="AF16" s="26"/>
      <c r="AG16">
        <f t="shared" si="2"/>
        <v>8.0881919999999994</v>
      </c>
      <c r="AI16" s="75">
        <f>PXIL!L16</f>
        <v>0</v>
      </c>
      <c r="AJ16" s="75">
        <f>PXIL!R16</f>
        <v>0</v>
      </c>
      <c r="AK16" s="75">
        <f>RTM_IEX!L16</f>
        <v>8.16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7.1808000000000011E-2</v>
      </c>
      <c r="AD17">
        <f t="shared" si="1"/>
        <v>8.0881919999999994</v>
      </c>
      <c r="AE17">
        <f>'IDT-1'!D17</f>
        <v>0</v>
      </c>
      <c r="AF17" s="26"/>
      <c r="AG17">
        <f t="shared" si="2"/>
        <v>8.0881919999999994</v>
      </c>
      <c r="AI17" s="75">
        <f>PXIL!L17</f>
        <v>0</v>
      </c>
      <c r="AJ17" s="75">
        <f>PXIL!R17</f>
        <v>0</v>
      </c>
      <c r="AK17" s="75">
        <f>RTM_IEX!L17</f>
        <v>8.16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7.4359999999999996E-2</v>
      </c>
      <c r="AD18">
        <f t="shared" si="1"/>
        <v>8.3756399999999989</v>
      </c>
      <c r="AE18">
        <f>'IDT-1'!D18</f>
        <v>0</v>
      </c>
      <c r="AF18" s="26"/>
      <c r="AG18">
        <f t="shared" si="2"/>
        <v>8.3756399999999989</v>
      </c>
      <c r="AI18" s="75">
        <f>PXIL!L18</f>
        <v>0</v>
      </c>
      <c r="AJ18" s="75">
        <f>PXIL!R18</f>
        <v>0</v>
      </c>
      <c r="AK18" s="75">
        <f>RTM_IEX!L18</f>
        <v>8.4499999999999993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7.4359999999999996E-2</v>
      </c>
      <c r="AD19">
        <f t="shared" si="1"/>
        <v>8.3756399999999989</v>
      </c>
      <c r="AE19">
        <f>'IDT-1'!D19</f>
        <v>0</v>
      </c>
      <c r="AF19" s="26"/>
      <c r="AG19">
        <f t="shared" si="2"/>
        <v>8.3756399999999989</v>
      </c>
      <c r="AI19" s="75">
        <f>PXIL!L19</f>
        <v>0</v>
      </c>
      <c r="AJ19" s="75">
        <f>PXIL!R19</f>
        <v>0</v>
      </c>
      <c r="AK19" s="75">
        <f>RTM_IEX!L19</f>
        <v>8.4499999999999993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7.4359999999999996E-2</v>
      </c>
      <c r="AD20">
        <f t="shared" si="1"/>
        <v>8.3756399999999989</v>
      </c>
      <c r="AE20">
        <f>'IDT-1'!D20</f>
        <v>0</v>
      </c>
      <c r="AF20" s="26"/>
      <c r="AG20">
        <f t="shared" si="2"/>
        <v>8.3756399999999989</v>
      </c>
      <c r="AI20" s="75">
        <f>PXIL!L20</f>
        <v>0</v>
      </c>
      <c r="AJ20" s="75">
        <f>PXIL!R20</f>
        <v>0</v>
      </c>
      <c r="AK20" s="75">
        <f>RTM_IEX!L20</f>
        <v>8.4499999999999993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7.4359999999999996E-2</v>
      </c>
      <c r="AD21">
        <f t="shared" si="1"/>
        <v>8.3756399999999989</v>
      </c>
      <c r="AE21">
        <f>'IDT-1'!D21</f>
        <v>0</v>
      </c>
      <c r="AF21" s="26"/>
      <c r="AG21">
        <f t="shared" si="2"/>
        <v>8.3756399999999989</v>
      </c>
      <c r="AI21" s="75">
        <f>PXIL!L21</f>
        <v>0</v>
      </c>
      <c r="AJ21" s="75">
        <f>PXIL!R21</f>
        <v>0</v>
      </c>
      <c r="AK21" s="75">
        <f>RTM_IEX!L21</f>
        <v>8.4499999999999993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7.4359999999999996E-2</v>
      </c>
      <c r="AD22">
        <f t="shared" si="1"/>
        <v>8.3756399999999989</v>
      </c>
      <c r="AE22">
        <f>'IDT-1'!D22</f>
        <v>0</v>
      </c>
      <c r="AF22" s="26"/>
      <c r="AG22">
        <f t="shared" si="2"/>
        <v>8.3756399999999989</v>
      </c>
      <c r="AI22" s="75">
        <f>PXIL!L22</f>
        <v>0</v>
      </c>
      <c r="AJ22" s="75">
        <f>PXIL!R22</f>
        <v>0</v>
      </c>
      <c r="AK22" s="75">
        <f>RTM_IEX!L22</f>
        <v>8.4499999999999993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7.4359999999999996E-2</v>
      </c>
      <c r="AD23">
        <f t="shared" si="1"/>
        <v>8.3756399999999989</v>
      </c>
      <c r="AE23">
        <f>'IDT-1'!D23</f>
        <v>0</v>
      </c>
      <c r="AF23" s="26"/>
      <c r="AG23">
        <f t="shared" si="2"/>
        <v>8.3756399999999989</v>
      </c>
      <c r="AI23" s="75">
        <f>PXIL!L23</f>
        <v>0</v>
      </c>
      <c r="AJ23" s="75">
        <f>PXIL!R23</f>
        <v>0</v>
      </c>
      <c r="AK23" s="75">
        <f>RTM_IEX!L23</f>
        <v>8.4499999999999993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7.4359999999999996E-2</v>
      </c>
      <c r="AD24">
        <f t="shared" si="1"/>
        <v>8.3756399999999989</v>
      </c>
      <c r="AE24">
        <f>'IDT-1'!D24</f>
        <v>0</v>
      </c>
      <c r="AF24" s="26"/>
      <c r="AG24">
        <f t="shared" si="2"/>
        <v>8.3756399999999989</v>
      </c>
      <c r="AI24" s="75">
        <f>PXIL!L24</f>
        <v>0</v>
      </c>
      <c r="AJ24" s="75">
        <f>PXIL!R24</f>
        <v>0</v>
      </c>
      <c r="AK24" s="75">
        <f>RTM_IEX!L24</f>
        <v>8.4499999999999993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7.8584000000000001E-2</v>
      </c>
      <c r="AD25">
        <f t="shared" si="1"/>
        <v>8.8514160000000004</v>
      </c>
      <c r="AE25">
        <f>'IDT-1'!D25</f>
        <v>0</v>
      </c>
      <c r="AF25" s="26"/>
      <c r="AG25">
        <f t="shared" si="2"/>
        <v>8.8514160000000004</v>
      </c>
      <c r="AI25" s="75">
        <f>PXIL!L25</f>
        <v>0</v>
      </c>
      <c r="AJ25" s="75">
        <f>PXIL!R25</f>
        <v>0</v>
      </c>
      <c r="AK25" s="75">
        <f>RTM_IEX!L25</f>
        <v>8.93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8.1928000000000015E-2</v>
      </c>
      <c r="AD26">
        <f t="shared" si="1"/>
        <v>9.2280720000000009</v>
      </c>
      <c r="AE26">
        <f>'IDT-1'!D26</f>
        <v>0</v>
      </c>
      <c r="AF26" s="26"/>
      <c r="AG26">
        <f t="shared" si="2"/>
        <v>9.2280720000000009</v>
      </c>
      <c r="AI26" s="75">
        <f>PXIL!L26</f>
        <v>0</v>
      </c>
      <c r="AJ26" s="75">
        <f>PXIL!R26</f>
        <v>0</v>
      </c>
      <c r="AK26" s="75">
        <f>RTM_IEX!L26</f>
        <v>9.31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8.448E-2</v>
      </c>
      <c r="AD27">
        <f t="shared" si="1"/>
        <v>9.5155200000000004</v>
      </c>
      <c r="AE27">
        <f>'IDT-1'!D27</f>
        <v>0</v>
      </c>
      <c r="AF27" s="26"/>
      <c r="AG27">
        <f t="shared" si="2"/>
        <v>9.5155200000000004</v>
      </c>
      <c r="AI27" s="75">
        <f>PXIL!L27</f>
        <v>0</v>
      </c>
      <c r="AJ27" s="75">
        <f>PXIL!R27</f>
        <v>0</v>
      </c>
      <c r="AK27" s="75">
        <f>RTM_IEX!L27</f>
        <v>9.6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8.448E-2</v>
      </c>
      <c r="AD28">
        <f t="shared" si="1"/>
        <v>9.5155200000000004</v>
      </c>
      <c r="AE28">
        <f>'IDT-1'!D28</f>
        <v>0</v>
      </c>
      <c r="AF28" s="26"/>
      <c r="AG28">
        <f t="shared" si="2"/>
        <v>9.5155200000000004</v>
      </c>
      <c r="AI28" s="75">
        <f>PXIL!L28</f>
        <v>0</v>
      </c>
      <c r="AJ28" s="75">
        <f>PXIL!R28</f>
        <v>0</v>
      </c>
      <c r="AK28" s="75">
        <f>RTM_IEX!L28</f>
        <v>9.6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9.2928000000000011E-2</v>
      </c>
      <c r="AD29">
        <f t="shared" si="1"/>
        <v>10.467072</v>
      </c>
      <c r="AE29">
        <f>'IDT-1'!D29</f>
        <v>0</v>
      </c>
      <c r="AF29" s="26"/>
      <c r="AG29">
        <f t="shared" si="2"/>
        <v>10.467072</v>
      </c>
      <c r="AI29" s="75">
        <f>PXIL!L29</f>
        <v>0</v>
      </c>
      <c r="AJ29" s="75">
        <f>PXIL!R29</f>
        <v>0</v>
      </c>
      <c r="AK29" s="75">
        <f>RTM_IEX!L29</f>
        <v>10.56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9.7152000000000002E-2</v>
      </c>
      <c r="AD30">
        <f t="shared" si="1"/>
        <v>10.942848</v>
      </c>
      <c r="AE30">
        <f>'IDT-1'!D30</f>
        <v>0</v>
      </c>
      <c r="AF30" s="26"/>
      <c r="AG30">
        <f t="shared" si="2"/>
        <v>10.942848</v>
      </c>
      <c r="AI30" s="75">
        <f>PXIL!L30</f>
        <v>0</v>
      </c>
      <c r="AJ30" s="75">
        <f>PXIL!R30</f>
        <v>0</v>
      </c>
      <c r="AK30" s="75">
        <f>RTM_IEX!L30</f>
        <v>11.04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0.10304800000000001</v>
      </c>
      <c r="AD31">
        <f t="shared" si="1"/>
        <v>11.606952000000001</v>
      </c>
      <c r="AE31">
        <f>'IDT-1'!D31</f>
        <v>0</v>
      </c>
      <c r="AF31" s="26"/>
      <c r="AG31">
        <f t="shared" si="2"/>
        <v>11.606952000000001</v>
      </c>
      <c r="AI31" s="75">
        <f>PXIL!L31</f>
        <v>0</v>
      </c>
      <c r="AJ31" s="75">
        <f>PXIL!R31</f>
        <v>0</v>
      </c>
      <c r="AK31" s="75">
        <f>RTM_IEX!L31</f>
        <v>11.71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0.1</v>
      </c>
      <c r="AB32" s="117">
        <f>-STOA!R32</f>
        <v>0</v>
      </c>
      <c r="AC32">
        <f t="shared" si="0"/>
        <v>0.10648000000000001</v>
      </c>
      <c r="AD32">
        <f t="shared" si="1"/>
        <v>11.99352</v>
      </c>
      <c r="AE32">
        <f>'IDT-1'!D32</f>
        <v>0</v>
      </c>
      <c r="AF32" s="26"/>
      <c r="AG32">
        <f t="shared" si="2"/>
        <v>11.99352</v>
      </c>
      <c r="AI32" s="75">
        <f>PXIL!L32</f>
        <v>0</v>
      </c>
      <c r="AJ32" s="75">
        <f>PXIL!R32</f>
        <v>0</v>
      </c>
      <c r="AK32" s="75">
        <f>RTM_IEX!L32</f>
        <v>12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0.42</v>
      </c>
      <c r="AB33" s="117">
        <f>-STOA!R33</f>
        <v>0</v>
      </c>
      <c r="AC33">
        <f t="shared" si="0"/>
        <v>0.11096800000000001</v>
      </c>
      <c r="AD33">
        <f t="shared" si="1"/>
        <v>12.499032</v>
      </c>
      <c r="AE33">
        <f>'IDT-1'!D33</f>
        <v>0</v>
      </c>
      <c r="AF33" s="26"/>
      <c r="AG33">
        <f t="shared" si="2"/>
        <v>12.499032</v>
      </c>
      <c r="AI33" s="75">
        <f>PXIL!L33</f>
        <v>0</v>
      </c>
      <c r="AJ33" s="75">
        <f>PXIL!R33</f>
        <v>0</v>
      </c>
      <c r="AK33" s="75">
        <f>RTM_IEX!L33</f>
        <v>12.19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0.85</v>
      </c>
      <c r="AB34" s="117">
        <f>-STOA!R34</f>
        <v>0</v>
      </c>
      <c r="AC34">
        <f t="shared" si="0"/>
        <v>0.119856</v>
      </c>
      <c r="AD34">
        <f t="shared" si="1"/>
        <v>13.500143999999999</v>
      </c>
      <c r="AE34">
        <f>'IDT-1'!D34</f>
        <v>0</v>
      </c>
      <c r="AF34" s="26"/>
      <c r="AG34">
        <f t="shared" si="2"/>
        <v>13.500143999999999</v>
      </c>
      <c r="AI34" s="75">
        <f>PXIL!L34</f>
        <v>0</v>
      </c>
      <c r="AJ34" s="75">
        <f>PXIL!R34</f>
        <v>0</v>
      </c>
      <c r="AK34" s="75">
        <f>RTM_IEX!L34</f>
        <v>12.77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1.1599999999999999</v>
      </c>
      <c r="AB35" s="117">
        <f>-STOA!R35</f>
        <v>0</v>
      </c>
      <c r="AC35">
        <f t="shared" si="0"/>
        <v>0.120032</v>
      </c>
      <c r="AD35">
        <f t="shared" si="1"/>
        <v>13.519968</v>
      </c>
      <c r="AE35">
        <f>'IDT-1'!D35</f>
        <v>0</v>
      </c>
      <c r="AF35" s="26"/>
      <c r="AG35">
        <f t="shared" si="2"/>
        <v>13.519968</v>
      </c>
      <c r="AI35" s="75">
        <f>PXIL!L35</f>
        <v>0</v>
      </c>
      <c r="AJ35" s="75">
        <f>PXIL!R35</f>
        <v>0</v>
      </c>
      <c r="AK35" s="75">
        <f>RTM_IEX!L35</f>
        <v>12.48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1.63</v>
      </c>
      <c r="AB36" s="117">
        <f>-STOA!R36</f>
        <v>0</v>
      </c>
      <c r="AC36">
        <f t="shared" si="0"/>
        <v>0.119944</v>
      </c>
      <c r="AD36">
        <f t="shared" si="1"/>
        <v>13.510055999999999</v>
      </c>
      <c r="AE36">
        <f>'IDT-1'!D36</f>
        <v>0</v>
      </c>
      <c r="AF36" s="26"/>
      <c r="AG36">
        <f t="shared" si="2"/>
        <v>13.510055999999999</v>
      </c>
      <c r="AI36" s="75">
        <f>PXIL!L36</f>
        <v>0</v>
      </c>
      <c r="AJ36" s="75">
        <f>PXIL!R36</f>
        <v>0</v>
      </c>
      <c r="AK36" s="75">
        <f>RTM_IEX!L36</f>
        <v>12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2.5</v>
      </c>
      <c r="AB37" s="117">
        <f>-STOA!R37</f>
        <v>0</v>
      </c>
      <c r="AC37">
        <f t="shared" si="0"/>
        <v>0.11748000000000001</v>
      </c>
      <c r="AD37">
        <f t="shared" si="1"/>
        <v>13.232519999999999</v>
      </c>
      <c r="AE37">
        <f>'IDT-1'!D37</f>
        <v>0</v>
      </c>
      <c r="AF37" s="26"/>
      <c r="AG37">
        <f t="shared" si="2"/>
        <v>13.232519999999999</v>
      </c>
      <c r="AI37" s="75">
        <f>PXIL!L37</f>
        <v>0</v>
      </c>
      <c r="AJ37" s="75">
        <f>PXIL!R37</f>
        <v>0</v>
      </c>
      <c r="AK37" s="75">
        <f>RTM_IEX!L37</f>
        <v>10.85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2.98</v>
      </c>
      <c r="AB38" s="117">
        <f>-STOA!R38</f>
        <v>0</v>
      </c>
      <c r="AC38">
        <f t="shared" si="0"/>
        <v>0.11915200000000001</v>
      </c>
      <c r="AD38">
        <f t="shared" si="1"/>
        <v>13.420848000000001</v>
      </c>
      <c r="AE38">
        <f>'IDT-1'!D38</f>
        <v>0</v>
      </c>
      <c r="AF38" s="26"/>
      <c r="AG38">
        <f t="shared" si="2"/>
        <v>13.420848000000001</v>
      </c>
      <c r="AI38" s="75">
        <f>PXIL!L38</f>
        <v>0</v>
      </c>
      <c r="AJ38" s="75">
        <f>PXIL!R38</f>
        <v>0</v>
      </c>
      <c r="AK38" s="75">
        <f>RTM_IEX!L38</f>
        <v>10.56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3.74</v>
      </c>
      <c r="AB39" s="117">
        <f>-STOA!R39</f>
        <v>0</v>
      </c>
      <c r="AC39">
        <f t="shared" si="0"/>
        <v>0.117392</v>
      </c>
      <c r="AD39">
        <f t="shared" si="1"/>
        <v>13.222607999999999</v>
      </c>
      <c r="AE39">
        <f>'IDT-1'!D39</f>
        <v>0</v>
      </c>
      <c r="AF39" s="26"/>
      <c r="AG39">
        <f t="shared" si="2"/>
        <v>13.222607999999999</v>
      </c>
      <c r="AI39" s="75">
        <f>PXIL!L39</f>
        <v>0</v>
      </c>
      <c r="AJ39" s="75">
        <f>PXIL!R39</f>
        <v>0</v>
      </c>
      <c r="AK39" s="75">
        <f>RTM_IEX!L39</f>
        <v>9.6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4.51</v>
      </c>
      <c r="AB40" s="117">
        <f>-STOA!R40</f>
        <v>0</v>
      </c>
      <c r="AC40">
        <f t="shared" si="0"/>
        <v>0.114048</v>
      </c>
      <c r="AD40">
        <f t="shared" si="1"/>
        <v>12.845951999999999</v>
      </c>
      <c r="AE40">
        <f>'IDT-1'!D40</f>
        <v>0</v>
      </c>
      <c r="AF40" s="26"/>
      <c r="AG40">
        <f t="shared" si="2"/>
        <v>12.845951999999999</v>
      </c>
      <c r="AI40" s="75">
        <f>PXIL!L40</f>
        <v>0</v>
      </c>
      <c r="AJ40" s="75">
        <f>PXIL!R40</f>
        <v>0</v>
      </c>
      <c r="AK40" s="75">
        <f>RTM_IEX!L40</f>
        <v>8.4499999999999993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4.7</v>
      </c>
      <c r="AB41" s="117">
        <f>-STOA!R41</f>
        <v>0</v>
      </c>
      <c r="AC41">
        <f t="shared" si="0"/>
        <v>0.11571999999999999</v>
      </c>
      <c r="AD41">
        <f t="shared" si="1"/>
        <v>13.034279999999999</v>
      </c>
      <c r="AE41">
        <f>'IDT-1'!D41</f>
        <v>0</v>
      </c>
      <c r="AF41" s="26"/>
      <c r="AG41">
        <f t="shared" si="2"/>
        <v>13.034279999999999</v>
      </c>
      <c r="AI41" s="75">
        <f>PXIL!L41</f>
        <v>0</v>
      </c>
      <c r="AJ41" s="75">
        <f>PXIL!R41</f>
        <v>0</v>
      </c>
      <c r="AK41" s="75">
        <f>RTM_IEX!L41</f>
        <v>8.4499999999999993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5.18</v>
      </c>
      <c r="AB42" s="117">
        <f>-STOA!R42</f>
        <v>0</v>
      </c>
      <c r="AC42">
        <f t="shared" si="0"/>
        <v>0.113168</v>
      </c>
      <c r="AD42">
        <f t="shared" si="1"/>
        <v>12.746831999999999</v>
      </c>
      <c r="AE42">
        <f>'IDT-1'!D42</f>
        <v>0</v>
      </c>
      <c r="AF42" s="26"/>
      <c r="AG42">
        <f t="shared" si="2"/>
        <v>12.746831999999999</v>
      </c>
      <c r="AI42" s="75">
        <f>PXIL!L42</f>
        <v>0</v>
      </c>
      <c r="AJ42" s="75">
        <f>PXIL!R42</f>
        <v>0</v>
      </c>
      <c r="AK42" s="75">
        <f>RTM_IEX!L42</f>
        <v>7.68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5.57</v>
      </c>
      <c r="AB43" s="117">
        <f>-STOA!R43</f>
        <v>0</v>
      </c>
      <c r="AC43">
        <f t="shared" si="0"/>
        <v>0.11994400000000001</v>
      </c>
      <c r="AD43">
        <f t="shared" si="1"/>
        <v>13.510056000000001</v>
      </c>
      <c r="AE43">
        <f>'IDT-1'!D43</f>
        <v>0</v>
      </c>
      <c r="AF43" s="26"/>
      <c r="AG43">
        <f t="shared" si="2"/>
        <v>13.510056000000001</v>
      </c>
      <c r="AI43" s="75">
        <f>PXIL!L43</f>
        <v>0</v>
      </c>
      <c r="AJ43" s="75">
        <f>PXIL!R43</f>
        <v>0</v>
      </c>
      <c r="AK43" s="75">
        <f>RTM_IEX!L43</f>
        <v>8.06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5.66</v>
      </c>
      <c r="AB44" s="117">
        <f>-STOA!R44</f>
        <v>0</v>
      </c>
      <c r="AC44">
        <f t="shared" si="0"/>
        <v>0.11739200000000001</v>
      </c>
      <c r="AD44">
        <f t="shared" si="1"/>
        <v>13.222607999999999</v>
      </c>
      <c r="AE44">
        <f>'IDT-1'!D44</f>
        <v>0</v>
      </c>
      <c r="AF44" s="26"/>
      <c r="AG44">
        <f t="shared" si="2"/>
        <v>13.222607999999999</v>
      </c>
      <c r="AI44" s="75">
        <f>PXIL!L44</f>
        <v>0</v>
      </c>
      <c r="AJ44" s="75">
        <f>PXIL!R44</f>
        <v>0</v>
      </c>
      <c r="AK44" s="75">
        <f>RTM_IEX!L44</f>
        <v>7.68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5.66</v>
      </c>
      <c r="AB45" s="117">
        <f>-STOA!R45</f>
        <v>0</v>
      </c>
      <c r="AC45">
        <f t="shared" si="0"/>
        <v>0.11149600000000001</v>
      </c>
      <c r="AD45">
        <f t="shared" si="1"/>
        <v>12.558503999999999</v>
      </c>
      <c r="AE45">
        <f>'IDT-1'!D45</f>
        <v>0</v>
      </c>
      <c r="AF45" s="26"/>
      <c r="AG45">
        <f t="shared" si="2"/>
        <v>12.558503999999999</v>
      </c>
      <c r="AI45" s="75">
        <f>PXIL!L45</f>
        <v>0</v>
      </c>
      <c r="AJ45" s="75">
        <f>PXIL!R45</f>
        <v>0</v>
      </c>
      <c r="AK45" s="75">
        <f>RTM_IEX!L45</f>
        <v>7.01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6.14</v>
      </c>
      <c r="AB46" s="117">
        <f>-STOA!R46</f>
        <v>0</v>
      </c>
      <c r="AC46">
        <f t="shared" si="0"/>
        <v>0.10806400000000001</v>
      </c>
      <c r="AD46">
        <f t="shared" si="1"/>
        <v>12.171935999999999</v>
      </c>
      <c r="AE46">
        <f>'IDT-1'!D46</f>
        <v>0</v>
      </c>
      <c r="AF46" s="26"/>
      <c r="AG46">
        <f t="shared" si="2"/>
        <v>12.171935999999999</v>
      </c>
      <c r="AI46" s="75">
        <f>PXIL!L46</f>
        <v>0</v>
      </c>
      <c r="AJ46" s="75">
        <f>PXIL!R46</f>
        <v>0</v>
      </c>
      <c r="AK46" s="75">
        <f>RTM_IEX!L46</f>
        <v>6.14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6.91</v>
      </c>
      <c r="AB47" s="117">
        <f>-STOA!R47</f>
        <v>0</v>
      </c>
      <c r="AC47">
        <f t="shared" si="0"/>
        <v>0.1056</v>
      </c>
      <c r="AD47">
        <f t="shared" si="1"/>
        <v>11.894399999999999</v>
      </c>
      <c r="AE47">
        <f>'IDT-1'!D47</f>
        <v>0</v>
      </c>
      <c r="AF47" s="26"/>
      <c r="AG47">
        <f t="shared" si="2"/>
        <v>11.894399999999999</v>
      </c>
      <c r="AI47" s="75">
        <f>PXIL!L47</f>
        <v>0</v>
      </c>
      <c r="AJ47" s="75">
        <f>PXIL!R47</f>
        <v>0</v>
      </c>
      <c r="AK47" s="75">
        <f>RTM_IEX!L47</f>
        <v>5.09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6.91</v>
      </c>
      <c r="AB48" s="117">
        <f>-STOA!R48</f>
        <v>0</v>
      </c>
      <c r="AC48">
        <f t="shared" si="0"/>
        <v>0.10216800000000001</v>
      </c>
      <c r="AD48">
        <f t="shared" si="1"/>
        <v>11.507831999999999</v>
      </c>
      <c r="AE48">
        <f>'IDT-1'!D48</f>
        <v>0</v>
      </c>
      <c r="AF48" s="26"/>
      <c r="AG48">
        <f t="shared" si="2"/>
        <v>11.507831999999999</v>
      </c>
      <c r="AI48" s="75">
        <f>PXIL!L48</f>
        <v>0</v>
      </c>
      <c r="AJ48" s="75">
        <f>PXIL!R48</f>
        <v>0</v>
      </c>
      <c r="AK48" s="75">
        <f>RTM_IEX!L48</f>
        <v>4.7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7.78</v>
      </c>
      <c r="AB49" s="117">
        <f>-STOA!R49</f>
        <v>0</v>
      </c>
      <c r="AC49">
        <f t="shared" si="0"/>
        <v>0.10137600000000002</v>
      </c>
      <c r="AD49">
        <f t="shared" si="1"/>
        <v>11.418623999999999</v>
      </c>
      <c r="AE49">
        <f>'IDT-1'!D49</f>
        <v>0</v>
      </c>
      <c r="AF49" s="26"/>
      <c r="AG49">
        <f t="shared" si="2"/>
        <v>11.418623999999999</v>
      </c>
      <c r="AI49" s="75">
        <f>PXIL!L49</f>
        <v>0</v>
      </c>
      <c r="AJ49" s="75">
        <f>PXIL!R49</f>
        <v>0</v>
      </c>
      <c r="AK49" s="75">
        <f>RTM_IEX!L49</f>
        <v>3.74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7.97</v>
      </c>
      <c r="AB50" s="117">
        <f>-STOA!R50</f>
        <v>0</v>
      </c>
      <c r="AC50">
        <f t="shared" si="0"/>
        <v>0.10137600000000001</v>
      </c>
      <c r="AD50">
        <f t="shared" si="1"/>
        <v>11.418623999999999</v>
      </c>
      <c r="AE50">
        <f>'IDT-1'!D50</f>
        <v>0</v>
      </c>
      <c r="AF50" s="26"/>
      <c r="AG50">
        <f t="shared" si="2"/>
        <v>11.418623999999999</v>
      </c>
      <c r="AI50" s="75">
        <f>PXIL!L50</f>
        <v>0</v>
      </c>
      <c r="AJ50" s="75">
        <f>PXIL!R50</f>
        <v>0</v>
      </c>
      <c r="AK50" s="75">
        <f>RTM_IEX!L50</f>
        <v>3.55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7.97</v>
      </c>
      <c r="AB51" s="117">
        <f>-STOA!R51</f>
        <v>0</v>
      </c>
      <c r="AC51">
        <f t="shared" si="0"/>
        <v>0.10137600000000001</v>
      </c>
      <c r="AD51">
        <f t="shared" si="1"/>
        <v>11.418623999999999</v>
      </c>
      <c r="AE51">
        <f>'IDT-1'!D51</f>
        <v>0</v>
      </c>
      <c r="AF51" s="26"/>
      <c r="AG51">
        <f t="shared" si="2"/>
        <v>11.418623999999999</v>
      </c>
      <c r="AI51" s="75">
        <f>PXIL!L51</f>
        <v>0</v>
      </c>
      <c r="AJ51" s="75">
        <f>PXIL!R51</f>
        <v>0</v>
      </c>
      <c r="AK51" s="75">
        <f>RTM_IEX!L51</f>
        <v>3.55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7.97</v>
      </c>
      <c r="AB52" s="117">
        <f>-STOA!R52</f>
        <v>0</v>
      </c>
      <c r="AC52">
        <f t="shared" si="0"/>
        <v>9.8823999999999995E-2</v>
      </c>
      <c r="AD52">
        <f t="shared" si="1"/>
        <v>11.131176</v>
      </c>
      <c r="AE52">
        <f>'IDT-1'!D52</f>
        <v>0</v>
      </c>
      <c r="AF52" s="26"/>
      <c r="AG52">
        <f t="shared" si="2"/>
        <v>11.131176</v>
      </c>
      <c r="AI52" s="75">
        <f>PXIL!L52</f>
        <v>0</v>
      </c>
      <c r="AJ52" s="75">
        <f>PXIL!R52</f>
        <v>0</v>
      </c>
      <c r="AK52" s="75">
        <f>RTM_IEX!L52</f>
        <v>3.26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7.97</v>
      </c>
      <c r="AB53" s="117">
        <f>-STOA!R53</f>
        <v>0</v>
      </c>
      <c r="AC53">
        <f t="shared" si="0"/>
        <v>9.8032000000000008E-2</v>
      </c>
      <c r="AD53">
        <f t="shared" si="1"/>
        <v>11.041968000000001</v>
      </c>
      <c r="AE53">
        <f>'IDT-1'!D53</f>
        <v>0</v>
      </c>
      <c r="AF53" s="26"/>
      <c r="AG53">
        <f t="shared" si="2"/>
        <v>11.041968000000001</v>
      </c>
      <c r="AI53" s="75">
        <f>PXIL!L53</f>
        <v>0</v>
      </c>
      <c r="AJ53" s="75">
        <f>PXIL!R53</f>
        <v>0</v>
      </c>
      <c r="AK53" s="75">
        <f>RTM_IEX!L53</f>
        <v>3.17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8.26</v>
      </c>
      <c r="AB54" s="117">
        <f>-STOA!R54</f>
        <v>0</v>
      </c>
      <c r="AC54">
        <f t="shared" si="0"/>
        <v>9.8032000000000008E-2</v>
      </c>
      <c r="AD54">
        <f t="shared" si="1"/>
        <v>11.041968000000001</v>
      </c>
      <c r="AE54">
        <f>'IDT-1'!D54</f>
        <v>0</v>
      </c>
      <c r="AF54" s="26"/>
      <c r="AG54">
        <f t="shared" si="2"/>
        <v>11.041968000000001</v>
      </c>
      <c r="AI54" s="75">
        <f>PXIL!L54</f>
        <v>0</v>
      </c>
      <c r="AJ54" s="75">
        <f>PXIL!R54</f>
        <v>0</v>
      </c>
      <c r="AK54" s="75">
        <f>RTM_IEX!L54</f>
        <v>2.88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8.26</v>
      </c>
      <c r="AB55" s="117">
        <f>-STOA!R55</f>
        <v>0</v>
      </c>
      <c r="AC55">
        <f t="shared" si="0"/>
        <v>8.9583999999999997E-2</v>
      </c>
      <c r="AD55">
        <f t="shared" si="1"/>
        <v>10.090415999999999</v>
      </c>
      <c r="AE55">
        <f>'IDT-1'!D55</f>
        <v>0</v>
      </c>
      <c r="AF55" s="26"/>
      <c r="AG55">
        <f t="shared" si="2"/>
        <v>10.090415999999999</v>
      </c>
      <c r="AI55" s="75">
        <f>PXIL!L55</f>
        <v>0</v>
      </c>
      <c r="AJ55" s="75">
        <f>PXIL!R55</f>
        <v>0</v>
      </c>
      <c r="AK55" s="75">
        <f>RTM_IEX!L55</f>
        <v>1.92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7.78</v>
      </c>
      <c r="AB56" s="117">
        <f>-STOA!R56</f>
        <v>0</v>
      </c>
      <c r="AC56">
        <f t="shared" si="0"/>
        <v>8.5360000000000019E-2</v>
      </c>
      <c r="AD56">
        <f t="shared" si="1"/>
        <v>9.6146399999999996</v>
      </c>
      <c r="AE56">
        <f>'IDT-1'!D56</f>
        <v>0</v>
      </c>
      <c r="AF56" s="26"/>
      <c r="AG56">
        <f t="shared" si="2"/>
        <v>9.6146399999999996</v>
      </c>
      <c r="AI56" s="75">
        <f>PXIL!L56</f>
        <v>0</v>
      </c>
      <c r="AJ56" s="75">
        <f>PXIL!R56</f>
        <v>0</v>
      </c>
      <c r="AK56" s="75">
        <f>RTM_IEX!L56</f>
        <v>1.92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7.49</v>
      </c>
      <c r="AB57" s="117">
        <f>-STOA!R57</f>
        <v>0</v>
      </c>
      <c r="AC57">
        <f t="shared" si="0"/>
        <v>8.280800000000002E-2</v>
      </c>
      <c r="AD57">
        <f t="shared" si="1"/>
        <v>9.3271920000000001</v>
      </c>
      <c r="AE57">
        <f>'IDT-1'!D57</f>
        <v>0</v>
      </c>
      <c r="AF57" s="26"/>
      <c r="AG57">
        <f t="shared" si="2"/>
        <v>9.3271920000000001</v>
      </c>
      <c r="AI57" s="75">
        <f>PXIL!L57</f>
        <v>0</v>
      </c>
      <c r="AJ57" s="75">
        <f>PXIL!R57</f>
        <v>0</v>
      </c>
      <c r="AK57" s="75">
        <f>RTM_IEX!L57</f>
        <v>1.92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7.39</v>
      </c>
      <c r="AB58" s="117">
        <f>-STOA!R58</f>
        <v>0</v>
      </c>
      <c r="AC58">
        <f t="shared" si="0"/>
        <v>8.1928000000000001E-2</v>
      </c>
      <c r="AD58">
        <f t="shared" si="1"/>
        <v>9.2280719999999992</v>
      </c>
      <c r="AE58">
        <f>'IDT-1'!D58</f>
        <v>0</v>
      </c>
      <c r="AF58" s="26"/>
      <c r="AG58">
        <f t="shared" si="2"/>
        <v>9.2280719999999992</v>
      </c>
      <c r="AI58" s="75">
        <f>PXIL!L58</f>
        <v>0</v>
      </c>
      <c r="AJ58" s="75">
        <f>PXIL!R58</f>
        <v>0</v>
      </c>
      <c r="AK58" s="75">
        <f>RTM_IEX!L58</f>
        <v>1.92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7.3</v>
      </c>
      <c r="AB59" s="117">
        <f>-STOA!R59</f>
        <v>0</v>
      </c>
      <c r="AC59">
        <f t="shared" si="0"/>
        <v>8.1136000000000014E-2</v>
      </c>
      <c r="AD59">
        <f t="shared" si="1"/>
        <v>9.1388639999999981</v>
      </c>
      <c r="AE59">
        <f>'IDT-1'!D59</f>
        <v>0</v>
      </c>
      <c r="AF59" s="26"/>
      <c r="AG59">
        <f t="shared" si="2"/>
        <v>9.1388639999999981</v>
      </c>
      <c r="AI59" s="75">
        <f>PXIL!L59</f>
        <v>0</v>
      </c>
      <c r="AJ59" s="75">
        <f>PXIL!R59</f>
        <v>0</v>
      </c>
      <c r="AK59" s="75">
        <f>RTM_IEX!L59</f>
        <v>1.92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7.1</v>
      </c>
      <c r="AB60" s="117">
        <f>-STOA!R60</f>
        <v>0</v>
      </c>
      <c r="AC60">
        <f t="shared" si="0"/>
        <v>7.9376000000000002E-2</v>
      </c>
      <c r="AD60">
        <f t="shared" si="1"/>
        <v>8.9406239999999997</v>
      </c>
      <c r="AE60">
        <f>'IDT-1'!D60</f>
        <v>0</v>
      </c>
      <c r="AF60" s="26"/>
      <c r="AG60">
        <f t="shared" si="2"/>
        <v>8.9406239999999997</v>
      </c>
      <c r="AI60" s="75">
        <f>PXIL!L60</f>
        <v>0</v>
      </c>
      <c r="AJ60" s="75">
        <f>PXIL!R60</f>
        <v>0</v>
      </c>
      <c r="AK60" s="75">
        <f>RTM_IEX!L60</f>
        <v>1.92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7.01</v>
      </c>
      <c r="AB61" s="117">
        <f>-STOA!R61</f>
        <v>0</v>
      </c>
      <c r="AC61">
        <f t="shared" si="0"/>
        <v>7.8584000000000001E-2</v>
      </c>
      <c r="AD61">
        <f t="shared" si="1"/>
        <v>8.8514160000000004</v>
      </c>
      <c r="AE61">
        <f>'IDT-1'!D61</f>
        <v>0</v>
      </c>
      <c r="AF61" s="26"/>
      <c r="AG61">
        <f t="shared" si="2"/>
        <v>8.8514160000000004</v>
      </c>
      <c r="AI61" s="75">
        <f>PXIL!L61</f>
        <v>0</v>
      </c>
      <c r="AJ61" s="75">
        <f>PXIL!R61</f>
        <v>0</v>
      </c>
      <c r="AK61" s="75">
        <f>RTM_IEX!L61</f>
        <v>1.92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6.91</v>
      </c>
      <c r="AB62" s="117">
        <f>-STOA!R62</f>
        <v>0</v>
      </c>
      <c r="AC62">
        <f t="shared" si="0"/>
        <v>7.7704000000000009E-2</v>
      </c>
      <c r="AD62">
        <f t="shared" si="1"/>
        <v>8.7522959999999994</v>
      </c>
      <c r="AE62">
        <f>'IDT-1'!D62</f>
        <v>0</v>
      </c>
      <c r="AF62" s="26"/>
      <c r="AG62">
        <f t="shared" si="2"/>
        <v>8.7522959999999994</v>
      </c>
      <c r="AI62" s="75">
        <f>PXIL!L62</f>
        <v>0</v>
      </c>
      <c r="AJ62" s="75">
        <f>PXIL!R62</f>
        <v>0</v>
      </c>
      <c r="AK62" s="75">
        <f>RTM_IEX!L62</f>
        <v>1.92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6.91</v>
      </c>
      <c r="AB63" s="117">
        <f>-STOA!R63</f>
        <v>0</v>
      </c>
      <c r="AC63">
        <f t="shared" si="0"/>
        <v>7.7704000000000009E-2</v>
      </c>
      <c r="AD63">
        <f t="shared" si="1"/>
        <v>8.7522959999999994</v>
      </c>
      <c r="AE63">
        <f>'IDT-1'!D63</f>
        <v>0</v>
      </c>
      <c r="AF63" s="26"/>
      <c r="AG63">
        <f t="shared" si="2"/>
        <v>8.7522959999999994</v>
      </c>
      <c r="AI63" s="75">
        <f>PXIL!L63</f>
        <v>0</v>
      </c>
      <c r="AJ63" s="75">
        <f>PXIL!R63</f>
        <v>0</v>
      </c>
      <c r="AK63" s="75">
        <f>RTM_IEX!L63</f>
        <v>1.92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6.91</v>
      </c>
      <c r="AB64" s="117">
        <f>-STOA!R64</f>
        <v>0</v>
      </c>
      <c r="AC64">
        <f t="shared" si="0"/>
        <v>7.7704000000000009E-2</v>
      </c>
      <c r="AD64">
        <f t="shared" si="1"/>
        <v>8.7522959999999994</v>
      </c>
      <c r="AE64">
        <f>'IDT-1'!D64</f>
        <v>0</v>
      </c>
      <c r="AF64" s="26"/>
      <c r="AG64">
        <f t="shared" si="2"/>
        <v>8.7522959999999994</v>
      </c>
      <c r="AI64" s="75">
        <f>PXIL!L64</f>
        <v>0</v>
      </c>
      <c r="AJ64" s="75">
        <f>PXIL!R64</f>
        <v>0</v>
      </c>
      <c r="AK64" s="75">
        <f>RTM_IEX!L64</f>
        <v>1.92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6.82</v>
      </c>
      <c r="AB65" s="117">
        <f>-STOA!R65</f>
        <v>0</v>
      </c>
      <c r="AC65">
        <f t="shared" si="0"/>
        <v>7.2688000000000003E-2</v>
      </c>
      <c r="AD65">
        <f t="shared" si="1"/>
        <v>8.1873120000000004</v>
      </c>
      <c r="AE65">
        <f>'IDT-1'!D65</f>
        <v>0</v>
      </c>
      <c r="AF65" s="26"/>
      <c r="AG65">
        <f t="shared" si="2"/>
        <v>8.1873120000000004</v>
      </c>
      <c r="AI65" s="75">
        <f>PXIL!L65</f>
        <v>0</v>
      </c>
      <c r="AJ65" s="75">
        <f>PXIL!R65</f>
        <v>0</v>
      </c>
      <c r="AK65" s="75">
        <f>RTM_IEX!L65</f>
        <v>1.44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6.05</v>
      </c>
      <c r="AB66" s="117">
        <f>-STOA!R66</f>
        <v>0</v>
      </c>
      <c r="AC66">
        <f t="shared" si="0"/>
        <v>7.4360000000000009E-2</v>
      </c>
      <c r="AD66">
        <f t="shared" si="1"/>
        <v>8.3756399999999989</v>
      </c>
      <c r="AE66">
        <f>'IDT-1'!D66</f>
        <v>0</v>
      </c>
      <c r="AF66" s="26"/>
      <c r="AG66">
        <f t="shared" si="2"/>
        <v>8.3756399999999989</v>
      </c>
      <c r="AI66" s="75">
        <f>PXIL!L66</f>
        <v>0</v>
      </c>
      <c r="AJ66" s="75">
        <f>PXIL!R66</f>
        <v>0</v>
      </c>
      <c r="AK66" s="75">
        <f>RTM_IEX!L66</f>
        <v>2.4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5.66</v>
      </c>
      <c r="AB67" s="117">
        <f>-STOA!R67</f>
        <v>0</v>
      </c>
      <c r="AC67">
        <f t="shared" si="0"/>
        <v>7.515200000000001E-2</v>
      </c>
      <c r="AD67">
        <f t="shared" si="1"/>
        <v>8.4648479999999999</v>
      </c>
      <c r="AE67">
        <f>'IDT-1'!D67</f>
        <v>0</v>
      </c>
      <c r="AF67" s="26"/>
      <c r="AG67">
        <f t="shared" si="2"/>
        <v>8.4648479999999999</v>
      </c>
      <c r="AI67" s="75">
        <f>PXIL!L67</f>
        <v>0</v>
      </c>
      <c r="AJ67" s="75">
        <f>PXIL!R67</f>
        <v>0</v>
      </c>
      <c r="AK67" s="75">
        <f>RTM_IEX!L67</f>
        <v>2.88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4.9000000000000004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7.2688000000000003E-2</v>
      </c>
      <c r="AD68">
        <f t="shared" ref="AD68:AD98" si="4">SUM(B68:AB68,AI68:AR68)-AC68</f>
        <v>8.1873120000000004</v>
      </c>
      <c r="AE68">
        <f>'IDT-1'!D68</f>
        <v>0</v>
      </c>
      <c r="AF68" s="26"/>
      <c r="AG68">
        <f t="shared" ref="AG68:AG98" si="5">SUM(AD68:AF68)</f>
        <v>8.1873120000000004</v>
      </c>
      <c r="AI68" s="75">
        <f>PXIL!L68</f>
        <v>0</v>
      </c>
      <c r="AJ68" s="75">
        <f>PXIL!R68</f>
        <v>0</v>
      </c>
      <c r="AK68" s="75">
        <f>RTM_IEX!L68</f>
        <v>3.36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4.32</v>
      </c>
      <c r="AB69" s="117">
        <f>-STOA!R69</f>
        <v>0</v>
      </c>
      <c r="AC69">
        <f t="shared" si="3"/>
        <v>7.6032000000000016E-2</v>
      </c>
      <c r="AD69">
        <f t="shared" si="4"/>
        <v>8.5639680000000009</v>
      </c>
      <c r="AE69">
        <f>'IDT-1'!D69</f>
        <v>0</v>
      </c>
      <c r="AF69" s="26"/>
      <c r="AG69">
        <f t="shared" si="5"/>
        <v>8.5639680000000009</v>
      </c>
      <c r="AI69" s="75">
        <f>PXIL!L69</f>
        <v>0</v>
      </c>
      <c r="AJ69" s="75">
        <f>PXIL!R69</f>
        <v>0</v>
      </c>
      <c r="AK69" s="75">
        <f>RTM_IEX!L69</f>
        <v>4.32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3.46</v>
      </c>
      <c r="AB70" s="117">
        <f>-STOA!R70</f>
        <v>0</v>
      </c>
      <c r="AC70">
        <f t="shared" si="3"/>
        <v>7.2688000000000003E-2</v>
      </c>
      <c r="AD70">
        <f t="shared" si="4"/>
        <v>8.1873120000000004</v>
      </c>
      <c r="AE70">
        <f>'IDT-1'!D70</f>
        <v>0</v>
      </c>
      <c r="AF70" s="26"/>
      <c r="AG70">
        <f t="shared" si="5"/>
        <v>8.1873120000000004</v>
      </c>
      <c r="AI70" s="75">
        <f>PXIL!L70</f>
        <v>0</v>
      </c>
      <c r="AJ70" s="75">
        <f>PXIL!R70</f>
        <v>0</v>
      </c>
      <c r="AK70" s="75">
        <f>RTM_IEX!L70</f>
        <v>4.8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2.59</v>
      </c>
      <c r="AB71" s="117">
        <f>-STOA!R71</f>
        <v>0</v>
      </c>
      <c r="AC71">
        <f t="shared" si="3"/>
        <v>8.1928000000000001E-2</v>
      </c>
      <c r="AD71">
        <f t="shared" si="4"/>
        <v>9.2280719999999992</v>
      </c>
      <c r="AE71">
        <f>'IDT-1'!D71</f>
        <v>0</v>
      </c>
      <c r="AF71" s="26"/>
      <c r="AG71">
        <f t="shared" si="5"/>
        <v>9.2280719999999992</v>
      </c>
      <c r="AI71" s="75">
        <f>PXIL!L71</f>
        <v>0</v>
      </c>
      <c r="AJ71" s="75">
        <f>PXIL!R71</f>
        <v>0</v>
      </c>
      <c r="AK71" s="75">
        <f>RTM_IEX!L71</f>
        <v>6.72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1.63</v>
      </c>
      <c r="AB72" s="117">
        <f>-STOA!R72</f>
        <v>0</v>
      </c>
      <c r="AC72">
        <f t="shared" si="3"/>
        <v>8.6152000000000006E-2</v>
      </c>
      <c r="AD72">
        <f t="shared" si="4"/>
        <v>9.7038479999999989</v>
      </c>
      <c r="AE72">
        <f>'IDT-1'!D72</f>
        <v>0</v>
      </c>
      <c r="AF72" s="26"/>
      <c r="AG72">
        <f t="shared" si="5"/>
        <v>9.7038479999999989</v>
      </c>
      <c r="AI72" s="75">
        <f>PXIL!L72</f>
        <v>0</v>
      </c>
      <c r="AJ72" s="75">
        <f>PXIL!R72</f>
        <v>0</v>
      </c>
      <c r="AK72" s="75">
        <f>RTM_IEX!L72</f>
        <v>8.16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0.86</v>
      </c>
      <c r="AB73" s="117">
        <f>-STOA!R73</f>
        <v>0</v>
      </c>
      <c r="AC73">
        <f t="shared" si="3"/>
        <v>8.7823999999999999E-2</v>
      </c>
      <c r="AD73">
        <f t="shared" si="4"/>
        <v>9.8921759999999992</v>
      </c>
      <c r="AE73">
        <f>'IDT-1'!D73</f>
        <v>0</v>
      </c>
      <c r="AF73" s="26"/>
      <c r="AG73">
        <f t="shared" si="5"/>
        <v>9.8921759999999992</v>
      </c>
      <c r="AI73" s="75">
        <f>PXIL!L73</f>
        <v>0</v>
      </c>
      <c r="AJ73" s="75">
        <f>PXIL!R73</f>
        <v>0</v>
      </c>
      <c r="AK73" s="75">
        <f>RTM_IEX!L73</f>
        <v>9.1199999999999992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0.21</v>
      </c>
      <c r="AB74" s="117">
        <f>-STOA!R74</f>
        <v>0</v>
      </c>
      <c r="AC74">
        <f t="shared" si="3"/>
        <v>9.0552000000000007E-2</v>
      </c>
      <c r="AD74">
        <f t="shared" si="4"/>
        <v>10.199448</v>
      </c>
      <c r="AE74">
        <f>'IDT-1'!D74</f>
        <v>0</v>
      </c>
      <c r="AF74" s="26"/>
      <c r="AG74">
        <f t="shared" si="5"/>
        <v>10.199448</v>
      </c>
      <c r="AI74" s="75">
        <f>PXIL!L74</f>
        <v>0</v>
      </c>
      <c r="AJ74" s="75">
        <f>PXIL!R74</f>
        <v>0</v>
      </c>
      <c r="AK74" s="75">
        <f>RTM_IEX!L74</f>
        <v>10.08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8.8704000000000005E-2</v>
      </c>
      <c r="AD75">
        <f t="shared" si="4"/>
        <v>9.9912960000000002</v>
      </c>
      <c r="AE75">
        <f>'IDT-1'!D75</f>
        <v>0</v>
      </c>
      <c r="AF75" s="26"/>
      <c r="AG75">
        <f t="shared" si="5"/>
        <v>9.9912960000000002</v>
      </c>
      <c r="AI75" s="75">
        <f>PXIL!L75</f>
        <v>0</v>
      </c>
      <c r="AJ75" s="75">
        <f>PXIL!R75</f>
        <v>0</v>
      </c>
      <c r="AK75" s="75">
        <f>RTM_IEX!L75</f>
        <v>10.08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9.2928000000000011E-2</v>
      </c>
      <c r="AD76">
        <f t="shared" si="4"/>
        <v>10.467072</v>
      </c>
      <c r="AE76">
        <f>'IDT-1'!D76</f>
        <v>0</v>
      </c>
      <c r="AF76" s="26"/>
      <c r="AG76">
        <f t="shared" si="5"/>
        <v>10.467072</v>
      </c>
      <c r="AI76" s="75">
        <f>PXIL!L76</f>
        <v>0</v>
      </c>
      <c r="AJ76" s="75">
        <f>PXIL!R76</f>
        <v>0</v>
      </c>
      <c r="AK76" s="75">
        <f>RTM_IEX!L76</f>
        <v>10.56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9.2928000000000011E-2</v>
      </c>
      <c r="AD77">
        <f t="shared" si="4"/>
        <v>10.467072</v>
      </c>
      <c r="AE77">
        <f>'IDT-1'!D77</f>
        <v>0</v>
      </c>
      <c r="AF77" s="26"/>
      <c r="AG77">
        <f t="shared" si="5"/>
        <v>10.467072</v>
      </c>
      <c r="AI77" s="75">
        <f>PXIL!L77</f>
        <v>0</v>
      </c>
      <c r="AJ77" s="75">
        <f>PXIL!R77</f>
        <v>0</v>
      </c>
      <c r="AK77" s="75">
        <f>RTM_IEX!L77</f>
        <v>10.56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8.8000000000000009E-2</v>
      </c>
      <c r="AD78">
        <f t="shared" si="4"/>
        <v>9.9120000000000008</v>
      </c>
      <c r="AE78">
        <f>'IDT-1'!D78</f>
        <v>0</v>
      </c>
      <c r="AF78" s="26"/>
      <c r="AG78">
        <f t="shared" si="5"/>
        <v>9.9120000000000008</v>
      </c>
      <c r="AI78" s="75">
        <f>PXIL!L78</f>
        <v>0</v>
      </c>
      <c r="AJ78" s="75">
        <f>PXIL!R78</f>
        <v>0</v>
      </c>
      <c r="AK78" s="75">
        <f>RTM_IEX!L78</f>
        <v>10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8.5360000000000005E-2</v>
      </c>
      <c r="AD79">
        <f t="shared" si="4"/>
        <v>9.6146399999999996</v>
      </c>
      <c r="AE79">
        <f>'IDT-1'!D79</f>
        <v>0</v>
      </c>
      <c r="AF79" s="26"/>
      <c r="AG79">
        <f t="shared" si="5"/>
        <v>9.6146399999999996</v>
      </c>
      <c r="AI79" s="75">
        <f>PXIL!L79</f>
        <v>0</v>
      </c>
      <c r="AJ79" s="75">
        <f>PXIL!R79</f>
        <v>0</v>
      </c>
      <c r="AK79" s="75">
        <f>RTM_IEX!L79</f>
        <v>9.6999999999999993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0.10384000000000002</v>
      </c>
      <c r="AD80">
        <f t="shared" si="4"/>
        <v>11.696160000000001</v>
      </c>
      <c r="AE80">
        <f>'IDT-1'!D80</f>
        <v>0</v>
      </c>
      <c r="AF80" s="26"/>
      <c r="AG80">
        <f t="shared" si="5"/>
        <v>11.696160000000001</v>
      </c>
      <c r="AI80" s="75">
        <f>PXIL!L80</f>
        <v>0</v>
      </c>
      <c r="AJ80" s="75">
        <f>PXIL!R80</f>
        <v>0</v>
      </c>
      <c r="AK80" s="75">
        <f>RTM_IEX!L80</f>
        <v>11.8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0.12249600000000001</v>
      </c>
      <c r="AD81">
        <f t="shared" si="4"/>
        <v>13.797504</v>
      </c>
      <c r="AE81">
        <f>'IDT-1'!D81</f>
        <v>0</v>
      </c>
      <c r="AF81" s="26"/>
      <c r="AG81">
        <f t="shared" si="5"/>
        <v>13.797504</v>
      </c>
      <c r="AI81" s="75">
        <f>PXIL!L81</f>
        <v>0</v>
      </c>
      <c r="AJ81" s="75">
        <f>PXIL!R81</f>
        <v>0</v>
      </c>
      <c r="AK81" s="75">
        <f>RTM_IEX!L81</f>
        <v>13.92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0.12249600000000001</v>
      </c>
      <c r="AD82">
        <f t="shared" si="4"/>
        <v>13.797504</v>
      </c>
      <c r="AE82">
        <f>'IDT-1'!D82</f>
        <v>0</v>
      </c>
      <c r="AF82" s="26"/>
      <c r="AG82">
        <f t="shared" si="5"/>
        <v>13.797504</v>
      </c>
      <c r="AI82" s="75">
        <f>PXIL!L82</f>
        <v>0</v>
      </c>
      <c r="AJ82" s="75">
        <f>PXIL!R82</f>
        <v>0</v>
      </c>
      <c r="AK82" s="75">
        <f>RTM_IEX!L82</f>
        <v>13.92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0.12249600000000001</v>
      </c>
      <c r="AD83">
        <f t="shared" si="4"/>
        <v>13.797504</v>
      </c>
      <c r="AE83">
        <f>'IDT-1'!D83</f>
        <v>0</v>
      </c>
      <c r="AF83" s="26"/>
      <c r="AG83">
        <f t="shared" si="5"/>
        <v>13.797504</v>
      </c>
      <c r="AI83" s="75">
        <f>PXIL!L83</f>
        <v>0</v>
      </c>
      <c r="AJ83" s="75">
        <f>PXIL!R83</f>
        <v>0</v>
      </c>
      <c r="AK83" s="75">
        <f>RTM_IEX!L83</f>
        <v>13.92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0.118272</v>
      </c>
      <c r="AD84">
        <f t="shared" si="4"/>
        <v>13.321728</v>
      </c>
      <c r="AE84">
        <f>'IDT-1'!D84</f>
        <v>0</v>
      </c>
      <c r="AF84" s="26"/>
      <c r="AG84">
        <f t="shared" si="5"/>
        <v>13.321728</v>
      </c>
      <c r="AI84" s="75">
        <f>PXIL!L84</f>
        <v>0</v>
      </c>
      <c r="AJ84" s="75">
        <f>PXIL!R84</f>
        <v>0</v>
      </c>
      <c r="AK84" s="75">
        <f>RTM_IEX!L84</f>
        <v>13.44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0.12672</v>
      </c>
      <c r="AD85">
        <f t="shared" si="4"/>
        <v>14.27328</v>
      </c>
      <c r="AE85">
        <f>'IDT-1'!D85</f>
        <v>0</v>
      </c>
      <c r="AF85" s="26"/>
      <c r="AG85">
        <f t="shared" si="5"/>
        <v>14.27328</v>
      </c>
      <c r="AI85" s="75">
        <f>PXIL!L85</f>
        <v>0</v>
      </c>
      <c r="AJ85" s="75">
        <f>PXIL!R85</f>
        <v>0</v>
      </c>
      <c r="AK85" s="75">
        <f>RTM_IEX!L85</f>
        <v>14.4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0.12672</v>
      </c>
      <c r="AD86">
        <f t="shared" si="4"/>
        <v>14.27328</v>
      </c>
      <c r="AE86">
        <f>'IDT-1'!D86</f>
        <v>0</v>
      </c>
      <c r="AF86" s="26"/>
      <c r="AG86">
        <f t="shared" si="5"/>
        <v>14.27328</v>
      </c>
      <c r="AI86" s="75">
        <f>PXIL!L86</f>
        <v>0</v>
      </c>
      <c r="AJ86" s="75">
        <f>PXIL!R86</f>
        <v>0</v>
      </c>
      <c r="AK86" s="75">
        <f>RTM_IEX!L86</f>
        <v>14.4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0.118272</v>
      </c>
      <c r="AD87">
        <f t="shared" si="4"/>
        <v>13.321728</v>
      </c>
      <c r="AE87">
        <f>'IDT-1'!D87</f>
        <v>0</v>
      </c>
      <c r="AF87" s="26"/>
      <c r="AG87">
        <f t="shared" si="5"/>
        <v>13.321728</v>
      </c>
      <c r="AI87" s="75">
        <f>PXIL!L87</f>
        <v>0</v>
      </c>
      <c r="AJ87" s="75">
        <f>PXIL!R87</f>
        <v>0</v>
      </c>
      <c r="AK87" s="75">
        <f>RTM_IEX!L87</f>
        <v>13.44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0.11404800000000001</v>
      </c>
      <c r="AD88">
        <f t="shared" si="4"/>
        <v>12.845952</v>
      </c>
      <c r="AE88">
        <f>'IDT-1'!D88</f>
        <v>0</v>
      </c>
      <c r="AF88" s="26"/>
      <c r="AG88">
        <f t="shared" si="5"/>
        <v>12.845952</v>
      </c>
      <c r="AI88" s="75">
        <f>PXIL!L88</f>
        <v>0</v>
      </c>
      <c r="AJ88" s="75">
        <f>PXIL!R88</f>
        <v>0</v>
      </c>
      <c r="AK88" s="75">
        <f>RTM_IEX!L88</f>
        <v>12.96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0.1056</v>
      </c>
      <c r="AD89">
        <f t="shared" si="4"/>
        <v>11.894399999999999</v>
      </c>
      <c r="AE89">
        <f>'IDT-1'!D89</f>
        <v>0</v>
      </c>
      <c r="AF89" s="26"/>
      <c r="AG89">
        <f t="shared" si="5"/>
        <v>11.894399999999999</v>
      </c>
      <c r="AI89" s="75">
        <f>PXIL!L89</f>
        <v>0</v>
      </c>
      <c r="AJ89" s="75">
        <f>PXIL!R89</f>
        <v>0</v>
      </c>
      <c r="AK89" s="75">
        <f>RTM_IEX!L89</f>
        <v>12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0.10137600000000001</v>
      </c>
      <c r="AD90">
        <f t="shared" si="4"/>
        <v>11.418623999999999</v>
      </c>
      <c r="AE90">
        <f>'IDT-1'!D90</f>
        <v>0</v>
      </c>
      <c r="AF90" s="26"/>
      <c r="AG90">
        <f t="shared" si="5"/>
        <v>11.418623999999999</v>
      </c>
      <c r="AI90" s="75">
        <f>PXIL!L90</f>
        <v>0</v>
      </c>
      <c r="AJ90" s="75">
        <f>PXIL!R90</f>
        <v>0</v>
      </c>
      <c r="AK90" s="75">
        <f>RTM_IEX!L90</f>
        <v>11.52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9.7152000000000002E-2</v>
      </c>
      <c r="AD91">
        <f t="shared" si="4"/>
        <v>10.942848</v>
      </c>
      <c r="AE91">
        <f>'IDT-1'!D91</f>
        <v>0</v>
      </c>
      <c r="AF91" s="26"/>
      <c r="AG91">
        <f t="shared" si="5"/>
        <v>10.942848</v>
      </c>
      <c r="AI91" s="75">
        <f>PXIL!L91</f>
        <v>0</v>
      </c>
      <c r="AJ91" s="75">
        <f>PXIL!R91</f>
        <v>0</v>
      </c>
      <c r="AK91" s="75">
        <f>RTM_IEX!L91</f>
        <v>11.04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9.2928000000000011E-2</v>
      </c>
      <c r="AD92">
        <f t="shared" si="4"/>
        <v>10.467072</v>
      </c>
      <c r="AE92">
        <f>'IDT-1'!D92</f>
        <v>0</v>
      </c>
      <c r="AF92" s="26"/>
      <c r="AG92">
        <f t="shared" si="5"/>
        <v>10.467072</v>
      </c>
      <c r="AI92" s="75">
        <f>PXIL!L92</f>
        <v>0</v>
      </c>
      <c r="AJ92" s="75">
        <f>PXIL!R92</f>
        <v>0</v>
      </c>
      <c r="AK92" s="75">
        <f>RTM_IEX!L92</f>
        <v>10.56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8.8704000000000005E-2</v>
      </c>
      <c r="AD93">
        <f t="shared" si="4"/>
        <v>9.9912960000000002</v>
      </c>
      <c r="AE93">
        <f>'IDT-1'!D93</f>
        <v>0</v>
      </c>
      <c r="AF93" s="26"/>
      <c r="AG93">
        <f t="shared" si="5"/>
        <v>9.9912960000000002</v>
      </c>
      <c r="AI93" s="75">
        <f>PXIL!L93</f>
        <v>0</v>
      </c>
      <c r="AJ93" s="75">
        <f>PXIL!R93</f>
        <v>0</v>
      </c>
      <c r="AK93" s="75">
        <f>RTM_IEX!L93</f>
        <v>10.08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8.8704000000000005E-2</v>
      </c>
      <c r="AD94">
        <f t="shared" si="4"/>
        <v>9.9912960000000002</v>
      </c>
      <c r="AE94">
        <f>'IDT-1'!D94</f>
        <v>0</v>
      </c>
      <c r="AF94" s="26"/>
      <c r="AG94">
        <f t="shared" si="5"/>
        <v>9.9912960000000002</v>
      </c>
      <c r="AI94" s="75">
        <f>PXIL!L94</f>
        <v>0</v>
      </c>
      <c r="AJ94" s="75">
        <f>PXIL!R94</f>
        <v>0</v>
      </c>
      <c r="AK94" s="75">
        <f>RTM_IEX!L94</f>
        <v>10.08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8.448E-2</v>
      </c>
      <c r="AD95">
        <f t="shared" si="4"/>
        <v>9.5155200000000004</v>
      </c>
      <c r="AE95">
        <f>'IDT-1'!D95</f>
        <v>0</v>
      </c>
      <c r="AF95" s="26"/>
      <c r="AG95">
        <f t="shared" si="5"/>
        <v>9.5155200000000004</v>
      </c>
      <c r="AI95" s="75">
        <f>PXIL!L95</f>
        <v>0</v>
      </c>
      <c r="AJ95" s="75">
        <f>PXIL!R95</f>
        <v>0</v>
      </c>
      <c r="AK95" s="75">
        <f>RTM_IEX!L95</f>
        <v>9.6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8.448E-2</v>
      </c>
      <c r="AD96">
        <f t="shared" si="4"/>
        <v>9.5155200000000004</v>
      </c>
      <c r="AE96">
        <f>'IDT-1'!D96</f>
        <v>0</v>
      </c>
      <c r="AF96" s="26"/>
      <c r="AG96">
        <f t="shared" si="5"/>
        <v>9.5155200000000004</v>
      </c>
      <c r="AI96" s="75">
        <f>PXIL!L96</f>
        <v>0</v>
      </c>
      <c r="AJ96" s="75">
        <f>PXIL!R96</f>
        <v>0</v>
      </c>
      <c r="AK96" s="75">
        <f>RTM_IEX!L96</f>
        <v>9.6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7.4359999999999996E-2</v>
      </c>
      <c r="AD97">
        <f t="shared" si="4"/>
        <v>8.3756399999999989</v>
      </c>
      <c r="AE97">
        <f>'IDT-1'!D97</f>
        <v>0</v>
      </c>
      <c r="AF97" s="26"/>
      <c r="AG97">
        <f t="shared" si="5"/>
        <v>8.3756399999999989</v>
      </c>
      <c r="AI97" s="75">
        <f>PXIL!L97</f>
        <v>0</v>
      </c>
      <c r="AJ97" s="75">
        <f>PXIL!R97</f>
        <v>0</v>
      </c>
      <c r="AK97" s="75">
        <f>RTM_IEX!L97</f>
        <v>8.4499999999999993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7.4887999999999996E-2</v>
      </c>
      <c r="AD98">
        <f t="shared" si="4"/>
        <v>8.4351120000000002</v>
      </c>
      <c r="AE98">
        <f>'IDT-1'!D98</f>
        <v>0</v>
      </c>
      <c r="AF98" s="26"/>
      <c r="AG98">
        <f t="shared" si="5"/>
        <v>8.4351120000000002</v>
      </c>
      <c r="AI98" s="75">
        <f>PXIL!L98</f>
        <v>0</v>
      </c>
      <c r="AJ98" s="75">
        <f>PXIL!R98</f>
        <v>0</v>
      </c>
      <c r="AK98" s="75">
        <f>RTM_IEX!L98</f>
        <v>8.51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5.5524999999999998E-2</v>
      </c>
      <c r="AB99" s="117">
        <f t="shared" si="6"/>
        <v>0</v>
      </c>
      <c r="AC99">
        <f t="shared" si="6"/>
        <v>2.2028819999999993E-3</v>
      </c>
      <c r="AD99">
        <f t="shared" si="6"/>
        <v>0.24812461800000007</v>
      </c>
      <c r="AE99">
        <f t="shared" ref="AE99:AR99" si="7">SUM(AE3:AE98)/4000</f>
        <v>0</v>
      </c>
      <c r="AG99">
        <f t="shared" si="7"/>
        <v>0.24812461800000007</v>
      </c>
      <c r="AI99">
        <f t="shared" si="7"/>
        <v>0</v>
      </c>
      <c r="AJ99">
        <f t="shared" si="7"/>
        <v>0</v>
      </c>
      <c r="AK99">
        <f t="shared" si="7"/>
        <v>0.19480250000000002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45023</v>
      </c>
      <c r="B1" s="235"/>
      <c r="C1" s="235"/>
      <c r="D1" s="235"/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195</v>
      </c>
      <c r="K1" s="235" t="s">
        <v>196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3" t="s">
        <v>143</v>
      </c>
      <c r="Q1" s="243" t="s">
        <v>144</v>
      </c>
      <c r="R1" s="79"/>
      <c r="S1" s="79"/>
      <c r="T1" s="82" t="s">
        <v>302</v>
      </c>
      <c r="U1" s="244" t="s">
        <v>303</v>
      </c>
      <c r="V1" s="107" t="s">
        <v>316</v>
      </c>
      <c r="W1" s="107" t="s">
        <v>302</v>
      </c>
      <c r="X1" s="235" t="s">
        <v>335</v>
      </c>
      <c r="Y1" s="246" t="s">
        <v>223</v>
      </c>
      <c r="Z1" s="246" t="s">
        <v>224</v>
      </c>
      <c r="AA1" s="245" t="s">
        <v>198</v>
      </c>
      <c r="AB1" s="245" t="s">
        <v>199</v>
      </c>
      <c r="AC1" s="27" t="s">
        <v>189</v>
      </c>
      <c r="AD1" s="235" t="s">
        <v>142</v>
      </c>
      <c r="AG1" s="235" t="s">
        <v>278</v>
      </c>
      <c r="AI1" s="246" t="s">
        <v>384</v>
      </c>
      <c r="AJ1" s="246" t="s">
        <v>385</v>
      </c>
      <c r="AK1" s="246" t="s">
        <v>386</v>
      </c>
      <c r="AL1" s="246" t="s">
        <v>387</v>
      </c>
      <c r="AM1" s="246" t="s">
        <v>388</v>
      </c>
      <c r="AN1" s="246" t="s">
        <v>389</v>
      </c>
      <c r="AO1" s="248" t="s">
        <v>412</v>
      </c>
      <c r="AP1" s="248" t="s">
        <v>413</v>
      </c>
      <c r="AQ1" s="248" t="s">
        <v>414</v>
      </c>
      <c r="AR1" s="248" t="s">
        <v>415</v>
      </c>
    </row>
    <row r="2" spans="1:44">
      <c r="A2" s="27" t="s">
        <v>44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3"/>
      <c r="Q2" s="243"/>
      <c r="R2" s="79"/>
      <c r="S2" s="79"/>
      <c r="T2" s="82" t="s">
        <v>315</v>
      </c>
      <c r="U2" s="244"/>
      <c r="V2" s="107" t="s">
        <v>304</v>
      </c>
      <c r="W2" s="107" t="s">
        <v>304</v>
      </c>
      <c r="X2" s="235"/>
      <c r="Y2" s="246"/>
      <c r="Z2" s="246"/>
      <c r="AA2" s="245"/>
      <c r="AB2" s="245"/>
      <c r="AC2" s="27">
        <f>Allocation!J1/100</f>
        <v>8.8000000000000005E-3</v>
      </c>
      <c r="AD2" s="235"/>
      <c r="AE2" t="s">
        <v>276</v>
      </c>
      <c r="AG2" s="235"/>
      <c r="AI2" s="246"/>
      <c r="AJ2" s="246"/>
      <c r="AK2" s="246"/>
      <c r="AL2" s="246"/>
      <c r="AM2" s="246"/>
      <c r="AN2" s="246"/>
      <c r="AO2" s="248"/>
      <c r="AP2" s="248"/>
      <c r="AQ2" s="248"/>
      <c r="AR2" s="24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13.428642999999999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0.1181720584</v>
      </c>
      <c r="AD3">
        <f>SUM(B3:AB3,AI3:AR3)-AC3</f>
        <v>13.310470941599998</v>
      </c>
      <c r="AE3">
        <v>0</v>
      </c>
      <c r="AF3" s="26"/>
      <c r="AG3">
        <f>SUM(AD3:AF3)</f>
        <v>13.310470941599998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14.375489999999999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0.12650431200000001</v>
      </c>
      <c r="AD4">
        <f t="shared" ref="AD4:AD67" si="1">SUM(B4:AB4,AI4:AR4)-AC4</f>
        <v>14.248985687999999</v>
      </c>
      <c r="AE4">
        <v>0</v>
      </c>
      <c r="AF4" s="26"/>
      <c r="AG4">
        <f t="shared" ref="AG4:AG67" si="2">SUM(AD4:AF4)</f>
        <v>14.248985687999999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14.395428000000001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0.13679976639999999</v>
      </c>
      <c r="AD5">
        <f t="shared" si="1"/>
        <v>15.408628233600002</v>
      </c>
      <c r="AE5">
        <v>0</v>
      </c>
      <c r="AF5" s="26"/>
      <c r="AG5">
        <f t="shared" si="2"/>
        <v>15.408628233600002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1.1499999999999999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14.395428000000001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0.13600776640000001</v>
      </c>
      <c r="AD6">
        <f t="shared" si="1"/>
        <v>15.319420233600001</v>
      </c>
      <c r="AE6">
        <v>0</v>
      </c>
      <c r="AF6" s="26"/>
      <c r="AG6">
        <f t="shared" si="2"/>
        <v>15.319420233600001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1.06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13.997673000000001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0.12317952240000002</v>
      </c>
      <c r="AD7">
        <f t="shared" si="1"/>
        <v>13.874493477600002</v>
      </c>
      <c r="AE7">
        <v>0</v>
      </c>
      <c r="AF7" s="26"/>
      <c r="AG7">
        <f t="shared" si="2"/>
        <v>13.874493477600002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14.395428000000001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0.1292317664</v>
      </c>
      <c r="AD8">
        <f t="shared" si="1"/>
        <v>14.5561962336</v>
      </c>
      <c r="AE8">
        <v>0</v>
      </c>
      <c r="AF8" s="26"/>
      <c r="AG8">
        <f t="shared" si="2"/>
        <v>14.5561962336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0.28999999999999998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13.730098999999999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0.1208248712</v>
      </c>
      <c r="AD9">
        <f t="shared" si="1"/>
        <v>13.609274128799999</v>
      </c>
      <c r="AE9">
        <v>0</v>
      </c>
      <c r="AF9" s="26"/>
      <c r="AG9">
        <f t="shared" si="2"/>
        <v>13.609274128799999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14.395428000000001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0.12835176640000001</v>
      </c>
      <c r="AD10">
        <f t="shared" si="1"/>
        <v>14.4570762336</v>
      </c>
      <c r="AE10">
        <v>0</v>
      </c>
      <c r="AF10" s="26"/>
      <c r="AG10">
        <f t="shared" si="2"/>
        <v>14.4570762336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0.19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14.20557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0.125009016</v>
      </c>
      <c r="AD11">
        <f t="shared" si="1"/>
        <v>14.080560984</v>
      </c>
      <c r="AE11">
        <v>0</v>
      </c>
      <c r="AF11" s="26"/>
      <c r="AG11">
        <f t="shared" si="2"/>
        <v>14.080560984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13.125652000000001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0.11550573760000001</v>
      </c>
      <c r="AD12">
        <f t="shared" si="1"/>
        <v>13.010146262400001</v>
      </c>
      <c r="AE12">
        <v>0</v>
      </c>
      <c r="AF12" s="26"/>
      <c r="AG12">
        <f t="shared" si="2"/>
        <v>13.010146262400001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13.717406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0.1207131728</v>
      </c>
      <c r="AD13">
        <f t="shared" si="1"/>
        <v>13.5966928272</v>
      </c>
      <c r="AE13">
        <v>0</v>
      </c>
      <c r="AF13" s="26"/>
      <c r="AG13">
        <f t="shared" si="2"/>
        <v>13.5966928272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14.310081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0.12592871280000001</v>
      </c>
      <c r="AD14">
        <f t="shared" si="1"/>
        <v>14.1841522872</v>
      </c>
      <c r="AE14">
        <v>0</v>
      </c>
      <c r="AF14" s="26"/>
      <c r="AG14">
        <f t="shared" si="2"/>
        <v>14.1841522872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14.395428000000001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0.1266797664</v>
      </c>
      <c r="AD15">
        <f t="shared" si="1"/>
        <v>14.2687482336</v>
      </c>
      <c r="AE15">
        <v>0</v>
      </c>
      <c r="AF15" s="26"/>
      <c r="AG15">
        <f t="shared" si="2"/>
        <v>14.2687482336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14.395428000000001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0.13679976639999999</v>
      </c>
      <c r="AD16">
        <f t="shared" si="1"/>
        <v>15.408628233600002</v>
      </c>
      <c r="AE16">
        <v>0</v>
      </c>
      <c r="AF16" s="26"/>
      <c r="AG16">
        <f t="shared" si="2"/>
        <v>15.408628233600002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1.1499999999999999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14.395428000000001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0.1342477664</v>
      </c>
      <c r="AD17">
        <f t="shared" si="1"/>
        <v>15.121180233600001</v>
      </c>
      <c r="AE17">
        <v>0</v>
      </c>
      <c r="AF17" s="26"/>
      <c r="AG17">
        <f t="shared" si="2"/>
        <v>15.121180233600001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0.86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13.174581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0.11593631280000001</v>
      </c>
      <c r="AD18">
        <f t="shared" si="1"/>
        <v>13.058644687199999</v>
      </c>
      <c r="AE18">
        <v>0</v>
      </c>
      <c r="AF18" s="26"/>
      <c r="AG18">
        <f t="shared" si="2"/>
        <v>13.058644687199999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14.395428000000001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0.14691976640000001</v>
      </c>
      <c r="AD19">
        <f t="shared" si="1"/>
        <v>16.5485082336</v>
      </c>
      <c r="AE19">
        <v>0</v>
      </c>
      <c r="AF19" s="26"/>
      <c r="AG19">
        <f t="shared" si="2"/>
        <v>16.5485082336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2.2999999999999998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14.395428000000001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0.1342477664</v>
      </c>
      <c r="AD20">
        <f t="shared" si="1"/>
        <v>15.121180233600001</v>
      </c>
      <c r="AE20">
        <v>0</v>
      </c>
      <c r="AF20" s="26"/>
      <c r="AG20">
        <f t="shared" si="2"/>
        <v>15.121180233600001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0.86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14.395428000000001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0.15624776640000002</v>
      </c>
      <c r="AD21">
        <f t="shared" si="1"/>
        <v>17.599180233600002</v>
      </c>
      <c r="AE21">
        <v>0</v>
      </c>
      <c r="AF21" s="26"/>
      <c r="AG21">
        <f t="shared" si="2"/>
        <v>17.599180233600002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3.36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14.395428000000001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0.1486797664</v>
      </c>
      <c r="AD22">
        <f t="shared" si="1"/>
        <v>16.746748233600002</v>
      </c>
      <c r="AE22">
        <v>0</v>
      </c>
      <c r="AF22" s="26"/>
      <c r="AG22">
        <f t="shared" si="2"/>
        <v>16.746748233600002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2.5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14.395428000000001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0.15712776640000001</v>
      </c>
      <c r="AD23">
        <f t="shared" si="1"/>
        <v>17.698300233600001</v>
      </c>
      <c r="AE23">
        <v>0</v>
      </c>
      <c r="AF23" s="26"/>
      <c r="AG23">
        <f t="shared" si="2"/>
        <v>17.698300233600001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3.46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14.395428000000001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0.1883677664</v>
      </c>
      <c r="AD24">
        <f t="shared" si="1"/>
        <v>21.217060233600002</v>
      </c>
      <c r="AE24">
        <v>0</v>
      </c>
      <c r="AF24" s="26"/>
      <c r="AG24">
        <f t="shared" si="2"/>
        <v>21.217060233600002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7.01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14.395428000000001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0.19338376639999999</v>
      </c>
      <c r="AD25">
        <f t="shared" si="1"/>
        <v>21.782044233600001</v>
      </c>
      <c r="AE25">
        <v>0</v>
      </c>
      <c r="AF25" s="26"/>
      <c r="AG25">
        <f t="shared" si="2"/>
        <v>21.782044233600001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7.58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14.395428000000001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0.15712776640000001</v>
      </c>
      <c r="AD26">
        <f t="shared" si="1"/>
        <v>17.698300233600001</v>
      </c>
      <c r="AE26">
        <v>0</v>
      </c>
      <c r="AF26" s="26"/>
      <c r="AG26">
        <f t="shared" si="2"/>
        <v>17.698300233600001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3.46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14.395428000000001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1.34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0.1384717664</v>
      </c>
      <c r="AD27">
        <f t="shared" si="1"/>
        <v>15.5969562336</v>
      </c>
      <c r="AE27">
        <v>0</v>
      </c>
      <c r="AF27" s="26"/>
      <c r="AG27">
        <f t="shared" si="2"/>
        <v>15.5969562336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14.395428000000001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4.51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0.16636776640000001</v>
      </c>
      <c r="AD28">
        <f t="shared" si="1"/>
        <v>18.7390602336</v>
      </c>
      <c r="AE28">
        <v>0</v>
      </c>
      <c r="AF28" s="26"/>
      <c r="AG28">
        <f t="shared" si="2"/>
        <v>18.7390602336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14.395428000000001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3.26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0.15536776640000002</v>
      </c>
      <c r="AD29">
        <f t="shared" si="1"/>
        <v>17.500060233599999</v>
      </c>
      <c r="AE29">
        <v>0</v>
      </c>
      <c r="AF29" s="26"/>
      <c r="AG29">
        <f t="shared" si="2"/>
        <v>17.500060233599999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14.395428000000001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2.98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0.1529037664</v>
      </c>
      <c r="AD30">
        <f t="shared" si="1"/>
        <v>17.222524233599998</v>
      </c>
      <c r="AE30">
        <v>0</v>
      </c>
      <c r="AF30" s="26"/>
      <c r="AG30">
        <f t="shared" si="2"/>
        <v>17.222524233599998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14.395428000000001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3.94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0.16135176640000001</v>
      </c>
      <c r="AD31">
        <f t="shared" si="1"/>
        <v>18.174076233600001</v>
      </c>
      <c r="AE31">
        <v>0</v>
      </c>
      <c r="AF31" s="26"/>
      <c r="AG31">
        <f t="shared" si="2"/>
        <v>18.174076233600001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14.395428000000001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3.36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0.15624776640000002</v>
      </c>
      <c r="AD32">
        <f t="shared" si="1"/>
        <v>17.599180233600002</v>
      </c>
      <c r="AE32">
        <v>0</v>
      </c>
      <c r="AF32" s="26"/>
      <c r="AG32">
        <f t="shared" si="2"/>
        <v>17.599180233600002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14.395428000000001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0.48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0.13090376640000001</v>
      </c>
      <c r="AD33">
        <f t="shared" si="1"/>
        <v>14.744524233600002</v>
      </c>
      <c r="AE33">
        <v>0</v>
      </c>
      <c r="AF33" s="26"/>
      <c r="AG33">
        <f t="shared" si="2"/>
        <v>14.744524233600002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14.395428000000001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1.92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0.14357576640000003</v>
      </c>
      <c r="AD34">
        <f t="shared" si="1"/>
        <v>16.171852233599999</v>
      </c>
      <c r="AE34">
        <v>0</v>
      </c>
      <c r="AF34" s="26"/>
      <c r="AG34">
        <f t="shared" si="2"/>
        <v>16.171852233599999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14.395428000000001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1.82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0.14269576640000001</v>
      </c>
      <c r="AD35">
        <f t="shared" si="1"/>
        <v>16.0727322336</v>
      </c>
      <c r="AE35">
        <v>0</v>
      </c>
      <c r="AF35" s="26"/>
      <c r="AG35">
        <f t="shared" si="2"/>
        <v>16.0727322336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14.395428000000001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4.9000000000000004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0.16979976640000002</v>
      </c>
      <c r="AD36">
        <f t="shared" si="1"/>
        <v>19.125628233600001</v>
      </c>
      <c r="AE36">
        <v>0</v>
      </c>
      <c r="AF36" s="26"/>
      <c r="AG36">
        <f t="shared" si="2"/>
        <v>19.125628233600001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14.395428000000001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5.28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0.17314376640000001</v>
      </c>
      <c r="AD37">
        <f t="shared" si="1"/>
        <v>19.502284233600001</v>
      </c>
      <c r="AE37">
        <v>0</v>
      </c>
      <c r="AF37" s="26"/>
      <c r="AG37">
        <f t="shared" si="2"/>
        <v>19.502284233600001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14.395428000000001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2.11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0.14524776640000003</v>
      </c>
      <c r="AD38">
        <f t="shared" si="1"/>
        <v>16.360180233600001</v>
      </c>
      <c r="AE38">
        <v>0</v>
      </c>
      <c r="AF38" s="26"/>
      <c r="AG38">
        <f t="shared" si="2"/>
        <v>16.360180233600001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14.395428000000001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3.55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0.15791976639999999</v>
      </c>
      <c r="AD39">
        <f t="shared" si="1"/>
        <v>17.787508233600001</v>
      </c>
      <c r="AE39">
        <v>0</v>
      </c>
      <c r="AF39" s="26"/>
      <c r="AG39">
        <f t="shared" si="2"/>
        <v>17.787508233600001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14.395428000000001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1.92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0.14357576640000003</v>
      </c>
      <c r="AD40">
        <f t="shared" si="1"/>
        <v>16.171852233599999</v>
      </c>
      <c r="AE40">
        <v>0</v>
      </c>
      <c r="AF40" s="26"/>
      <c r="AG40">
        <f t="shared" si="2"/>
        <v>16.171852233599999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14.395428000000001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1.92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0.14357576640000003</v>
      </c>
      <c r="AD41">
        <f t="shared" si="1"/>
        <v>16.171852233599999</v>
      </c>
      <c r="AE41">
        <v>0</v>
      </c>
      <c r="AF41" s="26"/>
      <c r="AG41">
        <f t="shared" si="2"/>
        <v>16.171852233599999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14.395428000000001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2.78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0.15114376640000002</v>
      </c>
      <c r="AD42">
        <f t="shared" si="1"/>
        <v>17.0242842336</v>
      </c>
      <c r="AE42">
        <v>0</v>
      </c>
      <c r="AF42" s="26"/>
      <c r="AG42">
        <f t="shared" si="2"/>
        <v>17.0242842336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14.395428000000001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3.46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0.15712776640000001</v>
      </c>
      <c r="AD43">
        <f t="shared" si="1"/>
        <v>17.698300233600001</v>
      </c>
      <c r="AE43">
        <v>0</v>
      </c>
      <c r="AF43" s="26"/>
      <c r="AG43">
        <f t="shared" si="2"/>
        <v>17.698300233600001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14.395428000000001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3.46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0.15712776640000001</v>
      </c>
      <c r="AD44">
        <f t="shared" si="1"/>
        <v>17.698300233600001</v>
      </c>
      <c r="AE44">
        <v>0</v>
      </c>
      <c r="AF44" s="26"/>
      <c r="AG44">
        <f t="shared" si="2"/>
        <v>17.698300233600001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14.395428000000001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0.38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0.13002376640000002</v>
      </c>
      <c r="AD45">
        <f t="shared" si="1"/>
        <v>14.645404233600001</v>
      </c>
      <c r="AE45">
        <v>0</v>
      </c>
      <c r="AF45" s="26"/>
      <c r="AG45">
        <f t="shared" si="2"/>
        <v>14.645404233600001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14.395428000000001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0.96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0.13512776640000002</v>
      </c>
      <c r="AD46">
        <f t="shared" si="1"/>
        <v>15.2203002336</v>
      </c>
      <c r="AE46">
        <v>0</v>
      </c>
      <c r="AF46" s="26"/>
      <c r="AG46">
        <f t="shared" si="2"/>
        <v>15.2203002336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14.395428000000001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0.96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0.13512776640000002</v>
      </c>
      <c r="AD47">
        <f t="shared" si="1"/>
        <v>15.2203002336</v>
      </c>
      <c r="AE47">
        <v>0</v>
      </c>
      <c r="AF47" s="26"/>
      <c r="AG47">
        <f t="shared" si="2"/>
        <v>15.2203002336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14.395428000000001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0.1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0.12755976640000002</v>
      </c>
      <c r="AD48">
        <f t="shared" si="1"/>
        <v>14.367868233600001</v>
      </c>
      <c r="AE48">
        <v>0</v>
      </c>
      <c r="AF48" s="26"/>
      <c r="AG48">
        <f t="shared" si="2"/>
        <v>14.367868233600001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14.395428000000001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3.36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0.15624776640000002</v>
      </c>
      <c r="AD49">
        <f t="shared" si="1"/>
        <v>17.599180233600002</v>
      </c>
      <c r="AE49">
        <v>0</v>
      </c>
      <c r="AF49" s="26"/>
      <c r="AG49">
        <f t="shared" si="2"/>
        <v>17.599180233600002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14.395428000000001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5.47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0.17481576640000002</v>
      </c>
      <c r="AD50">
        <f t="shared" si="1"/>
        <v>19.690612233600003</v>
      </c>
      <c r="AE50">
        <v>0</v>
      </c>
      <c r="AF50" s="26"/>
      <c r="AG50">
        <f t="shared" si="2"/>
        <v>19.690612233600003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14.395428000000001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4.51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0.16636776640000001</v>
      </c>
      <c r="AD51">
        <f t="shared" si="1"/>
        <v>18.7390602336</v>
      </c>
      <c r="AE51">
        <v>0</v>
      </c>
      <c r="AF51" s="26"/>
      <c r="AG51">
        <f t="shared" si="2"/>
        <v>18.7390602336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14.395428000000001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1.54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0.14023176640000001</v>
      </c>
      <c r="AD52">
        <f t="shared" si="1"/>
        <v>15.795196233600002</v>
      </c>
      <c r="AE52">
        <v>0</v>
      </c>
      <c r="AF52" s="26"/>
      <c r="AG52">
        <f t="shared" si="2"/>
        <v>15.795196233600002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14.395428000000001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3.46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0.15712776640000001</v>
      </c>
      <c r="AD53">
        <f t="shared" si="1"/>
        <v>17.698300233600001</v>
      </c>
      <c r="AE53">
        <v>0</v>
      </c>
      <c r="AF53" s="26"/>
      <c r="AG53">
        <f t="shared" si="2"/>
        <v>17.698300233600001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14.395428000000001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1.25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0.13767976640000001</v>
      </c>
      <c r="AD54">
        <f t="shared" si="1"/>
        <v>15.507748233600001</v>
      </c>
      <c r="AE54">
        <v>0</v>
      </c>
      <c r="AF54" s="26"/>
      <c r="AG54">
        <f t="shared" si="2"/>
        <v>15.507748233600001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14.395428000000001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1.92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0.14357576640000003</v>
      </c>
      <c r="AD55">
        <f t="shared" si="1"/>
        <v>16.171852233599999</v>
      </c>
      <c r="AE55">
        <v>0</v>
      </c>
      <c r="AF55" s="26"/>
      <c r="AG55">
        <f t="shared" si="2"/>
        <v>16.171852233599999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14.395428000000001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5.57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0.17569576640000004</v>
      </c>
      <c r="AD56">
        <f t="shared" si="1"/>
        <v>19.789732233600002</v>
      </c>
      <c r="AE56">
        <v>0</v>
      </c>
      <c r="AF56" s="26"/>
      <c r="AG56">
        <f t="shared" si="2"/>
        <v>19.789732233600002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14.395428000000001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6.43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0.18326376640000003</v>
      </c>
      <c r="AD57">
        <f t="shared" si="1"/>
        <v>20.642164233600003</v>
      </c>
      <c r="AE57">
        <v>0</v>
      </c>
      <c r="AF57" s="26"/>
      <c r="AG57">
        <f t="shared" si="2"/>
        <v>20.642164233600003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14.395428000000001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2.78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0.15114376640000002</v>
      </c>
      <c r="AD58">
        <f t="shared" si="1"/>
        <v>17.0242842336</v>
      </c>
      <c r="AE58">
        <v>0</v>
      </c>
      <c r="AF58" s="26"/>
      <c r="AG58">
        <f t="shared" si="2"/>
        <v>17.0242842336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14.395428000000001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5.38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0.17402376640000003</v>
      </c>
      <c r="AD59">
        <f t="shared" si="1"/>
        <v>19.6014042336</v>
      </c>
      <c r="AE59">
        <v>0</v>
      </c>
      <c r="AF59" s="26"/>
      <c r="AG59">
        <f t="shared" si="2"/>
        <v>19.6014042336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14.395428000000001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6.62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0.18493576640000001</v>
      </c>
      <c r="AD60">
        <f t="shared" si="1"/>
        <v>20.830492233600001</v>
      </c>
      <c r="AE60">
        <v>0</v>
      </c>
      <c r="AF60" s="26"/>
      <c r="AG60">
        <f t="shared" si="2"/>
        <v>20.830492233600001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14.395428000000001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4.42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0.16557576640000002</v>
      </c>
      <c r="AD61">
        <f t="shared" si="1"/>
        <v>18.649852233600001</v>
      </c>
      <c r="AE61">
        <v>0</v>
      </c>
      <c r="AF61" s="26"/>
      <c r="AG61">
        <f t="shared" si="2"/>
        <v>18.649852233600001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14.395428000000001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4.6100000000000003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0.16724776640000003</v>
      </c>
      <c r="AD62">
        <f t="shared" si="1"/>
        <v>18.838180233600003</v>
      </c>
      <c r="AE62">
        <v>0</v>
      </c>
      <c r="AF62" s="26"/>
      <c r="AG62">
        <f t="shared" si="2"/>
        <v>18.838180233600003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14.395428000000001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3.26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0.15536776640000002</v>
      </c>
      <c r="AD63">
        <f t="shared" si="1"/>
        <v>17.500060233599999</v>
      </c>
      <c r="AE63">
        <v>0</v>
      </c>
      <c r="AF63" s="26"/>
      <c r="AG63">
        <f t="shared" si="2"/>
        <v>17.500060233599999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14.395428000000001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4.42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0.16557576640000002</v>
      </c>
      <c r="AD64">
        <f t="shared" si="1"/>
        <v>18.649852233600001</v>
      </c>
      <c r="AE64">
        <v>0</v>
      </c>
      <c r="AF64" s="26"/>
      <c r="AG64">
        <f t="shared" si="2"/>
        <v>18.649852233600001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14.395428000000001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5.47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0.17481576640000002</v>
      </c>
      <c r="AD65">
        <f t="shared" si="1"/>
        <v>19.690612233600003</v>
      </c>
      <c r="AE65">
        <v>0</v>
      </c>
      <c r="AF65" s="26"/>
      <c r="AG65">
        <f t="shared" si="2"/>
        <v>19.690612233600003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14.395428000000001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4.03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0.1621437664</v>
      </c>
      <c r="AD66">
        <f t="shared" si="1"/>
        <v>18.2632842336</v>
      </c>
      <c r="AE66">
        <v>0</v>
      </c>
      <c r="AF66" s="26"/>
      <c r="AG66">
        <f t="shared" si="2"/>
        <v>18.2632842336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14.395428000000001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5.18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0.17226376640000002</v>
      </c>
      <c r="AD67">
        <f t="shared" si="1"/>
        <v>19.403164233600002</v>
      </c>
      <c r="AE67">
        <v>0</v>
      </c>
      <c r="AF67" s="26"/>
      <c r="AG67">
        <f t="shared" si="2"/>
        <v>19.403164233600002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14.395428000000001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5.57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0.17569576640000004</v>
      </c>
      <c r="AD68">
        <f t="shared" ref="AD68:AD98" si="4">SUM(B68:AB68,AI68:AR68)-AC68</f>
        <v>19.789732233600002</v>
      </c>
      <c r="AE68">
        <v>0</v>
      </c>
      <c r="AF68" s="26"/>
      <c r="AG68">
        <f t="shared" ref="AG68:AG98" si="5">SUM(AD68:AF68)</f>
        <v>19.789732233600002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14.395428000000001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3.55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0.15791976639999999</v>
      </c>
      <c r="AD69">
        <f t="shared" si="4"/>
        <v>17.787508233600001</v>
      </c>
      <c r="AE69">
        <v>0</v>
      </c>
      <c r="AF69" s="26"/>
      <c r="AG69">
        <f t="shared" si="5"/>
        <v>17.787508233600001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14.395428000000001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4.99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0.17059176640000001</v>
      </c>
      <c r="AD70">
        <f t="shared" si="4"/>
        <v>19.2148362336</v>
      </c>
      <c r="AE70">
        <v>0</v>
      </c>
      <c r="AF70" s="26"/>
      <c r="AG70">
        <f t="shared" si="5"/>
        <v>19.2148362336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14.395428000000001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9.5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0.21027976640000004</v>
      </c>
      <c r="AD71">
        <f t="shared" si="4"/>
        <v>23.685148233600003</v>
      </c>
      <c r="AE71">
        <v>0</v>
      </c>
      <c r="AF71" s="26"/>
      <c r="AG71">
        <f t="shared" si="5"/>
        <v>23.685148233600003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14.395428000000001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4.7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0.16803976640000004</v>
      </c>
      <c r="AD72">
        <f t="shared" si="4"/>
        <v>18.927388233600002</v>
      </c>
      <c r="AE72">
        <v>0</v>
      </c>
      <c r="AF72" s="26"/>
      <c r="AG72">
        <f t="shared" si="5"/>
        <v>18.927388233600002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14.395428000000001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5.09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0.1714717664</v>
      </c>
      <c r="AD73">
        <f t="shared" si="4"/>
        <v>19.313956233599999</v>
      </c>
      <c r="AE73">
        <v>0</v>
      </c>
      <c r="AF73" s="26"/>
      <c r="AG73">
        <f t="shared" si="5"/>
        <v>19.313956233599999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14.395428000000001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5.38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0.17402376640000003</v>
      </c>
      <c r="AD74">
        <f t="shared" si="4"/>
        <v>19.6014042336</v>
      </c>
      <c r="AE74">
        <v>0</v>
      </c>
      <c r="AF74" s="26"/>
      <c r="AG74">
        <f t="shared" si="5"/>
        <v>19.6014042336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14.395428000000001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2.98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0.1529037664</v>
      </c>
      <c r="AD75">
        <f t="shared" si="4"/>
        <v>17.222524233599998</v>
      </c>
      <c r="AE75">
        <v>0</v>
      </c>
      <c r="AF75" s="26"/>
      <c r="AG75">
        <f t="shared" si="5"/>
        <v>17.222524233599998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14.395428000000001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1.54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0.14023176640000001</v>
      </c>
      <c r="AD76">
        <f t="shared" si="4"/>
        <v>15.795196233600002</v>
      </c>
      <c r="AE76">
        <v>0</v>
      </c>
      <c r="AF76" s="26"/>
      <c r="AG76">
        <f t="shared" si="5"/>
        <v>15.795196233600002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14.395428000000001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2.98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0.1529037664</v>
      </c>
      <c r="AD77">
        <f t="shared" si="4"/>
        <v>17.222524233599998</v>
      </c>
      <c r="AE77">
        <v>0</v>
      </c>
      <c r="AF77" s="26"/>
      <c r="AG77">
        <f t="shared" si="5"/>
        <v>17.222524233599998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14.395428000000001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2.5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0.14867976640000002</v>
      </c>
      <c r="AD78">
        <f t="shared" si="4"/>
        <v>16.746748233600002</v>
      </c>
      <c r="AE78">
        <v>0</v>
      </c>
      <c r="AF78" s="26"/>
      <c r="AG78">
        <f t="shared" si="5"/>
        <v>16.746748233600002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14.395428000000001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2.02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0.14445576640000002</v>
      </c>
      <c r="AD79">
        <f t="shared" si="4"/>
        <v>16.270972233600002</v>
      </c>
      <c r="AE79">
        <v>0</v>
      </c>
      <c r="AF79" s="26"/>
      <c r="AG79">
        <f t="shared" si="5"/>
        <v>16.270972233600002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14.395428000000001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3.65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0.15879976640000001</v>
      </c>
      <c r="AD80">
        <f t="shared" si="4"/>
        <v>17.8866282336</v>
      </c>
      <c r="AE80">
        <v>0</v>
      </c>
      <c r="AF80" s="26"/>
      <c r="AG80">
        <f t="shared" si="5"/>
        <v>17.8866282336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14.395428000000001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2.98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0.1529037664</v>
      </c>
      <c r="AD81">
        <f t="shared" si="4"/>
        <v>17.222524233599998</v>
      </c>
      <c r="AE81">
        <v>0</v>
      </c>
      <c r="AF81" s="26"/>
      <c r="AG81">
        <f t="shared" si="5"/>
        <v>17.222524233599998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14.395428000000001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5.18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0.17226376640000002</v>
      </c>
      <c r="AD82">
        <f t="shared" si="4"/>
        <v>19.403164233600002</v>
      </c>
      <c r="AE82">
        <v>0</v>
      </c>
      <c r="AF82" s="26"/>
      <c r="AG82">
        <f t="shared" si="5"/>
        <v>19.403164233600002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14.395428000000001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9.2200000000000006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0.20781576640000002</v>
      </c>
      <c r="AD83">
        <f t="shared" si="4"/>
        <v>23.407612233600002</v>
      </c>
      <c r="AE83">
        <v>0</v>
      </c>
      <c r="AF83" s="26"/>
      <c r="AG83">
        <f t="shared" si="5"/>
        <v>23.407612233600002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14.395428000000001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7.68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0.19426376640000004</v>
      </c>
      <c r="AD84">
        <f t="shared" si="4"/>
        <v>21.881164233600003</v>
      </c>
      <c r="AE84">
        <v>0</v>
      </c>
      <c r="AF84" s="26"/>
      <c r="AG84">
        <f t="shared" si="5"/>
        <v>21.881164233600003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14.395428000000001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9.5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0.21027976640000004</v>
      </c>
      <c r="AD85">
        <f t="shared" si="4"/>
        <v>23.685148233600003</v>
      </c>
      <c r="AE85">
        <v>0</v>
      </c>
      <c r="AF85" s="26"/>
      <c r="AG85">
        <f t="shared" si="5"/>
        <v>23.685148233600003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14.395428000000001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5.28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0.17314376640000001</v>
      </c>
      <c r="AD86">
        <f t="shared" si="4"/>
        <v>19.502284233600001</v>
      </c>
      <c r="AE86">
        <v>0</v>
      </c>
      <c r="AF86" s="26"/>
      <c r="AG86">
        <f t="shared" si="5"/>
        <v>19.502284233600001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14.395428000000001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3.26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0.15536776640000002</v>
      </c>
      <c r="AD87">
        <f t="shared" si="4"/>
        <v>17.500060233599999</v>
      </c>
      <c r="AE87">
        <v>0</v>
      </c>
      <c r="AF87" s="26"/>
      <c r="AG87">
        <f t="shared" si="5"/>
        <v>17.500060233599999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14.395428000000001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4.8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0.1689197664</v>
      </c>
      <c r="AD88">
        <f t="shared" si="4"/>
        <v>19.026508233600001</v>
      </c>
      <c r="AE88">
        <v>0</v>
      </c>
      <c r="AF88" s="26"/>
      <c r="AG88">
        <f t="shared" si="5"/>
        <v>19.026508233600001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14.395428000000001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3.07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0.15369576640000002</v>
      </c>
      <c r="AD89">
        <f t="shared" si="4"/>
        <v>17.311732233600001</v>
      </c>
      <c r="AE89">
        <v>0</v>
      </c>
      <c r="AF89" s="26"/>
      <c r="AG89">
        <f t="shared" si="5"/>
        <v>17.311732233600001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14.395428000000001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2.88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0.15202376640000001</v>
      </c>
      <c r="AD90">
        <f t="shared" si="4"/>
        <v>17.123404233600002</v>
      </c>
      <c r="AE90">
        <v>0</v>
      </c>
      <c r="AF90" s="26"/>
      <c r="AG90">
        <f t="shared" si="5"/>
        <v>17.123404233600002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14.395428000000001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6.53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0.18414376640000002</v>
      </c>
      <c r="AD91">
        <f t="shared" si="4"/>
        <v>20.741284233600002</v>
      </c>
      <c r="AE91">
        <v>0</v>
      </c>
      <c r="AF91" s="26"/>
      <c r="AG91">
        <f t="shared" si="5"/>
        <v>20.741284233600002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14.395428000000001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5.28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0.17314376640000001</v>
      </c>
      <c r="AD92">
        <f t="shared" si="4"/>
        <v>19.502284233600001</v>
      </c>
      <c r="AE92">
        <v>0</v>
      </c>
      <c r="AF92" s="26"/>
      <c r="AG92">
        <f t="shared" si="5"/>
        <v>19.502284233600001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14.395428000000001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1.92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0.14357576640000003</v>
      </c>
      <c r="AD93">
        <f t="shared" si="4"/>
        <v>16.171852233599999</v>
      </c>
      <c r="AE93">
        <v>0</v>
      </c>
      <c r="AF93" s="26"/>
      <c r="AG93">
        <f t="shared" si="5"/>
        <v>16.171852233599999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14.395428000000001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1.92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0.14357576640000003</v>
      </c>
      <c r="AD94">
        <f t="shared" si="4"/>
        <v>16.171852233599999</v>
      </c>
      <c r="AE94">
        <v>0</v>
      </c>
      <c r="AF94" s="26"/>
      <c r="AG94">
        <f t="shared" si="5"/>
        <v>16.171852233599999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14.395428000000001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0.28999999999999998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0.1292317664</v>
      </c>
      <c r="AD95">
        <f t="shared" si="4"/>
        <v>14.5561962336</v>
      </c>
      <c r="AE95">
        <v>0</v>
      </c>
      <c r="AF95" s="26"/>
      <c r="AG95">
        <f t="shared" si="5"/>
        <v>14.5561962336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14.395428000000001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0.77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0.13345576640000001</v>
      </c>
      <c r="AD96">
        <f t="shared" si="4"/>
        <v>15.031972233600001</v>
      </c>
      <c r="AE96">
        <v>0</v>
      </c>
      <c r="AF96" s="26"/>
      <c r="AG96">
        <f t="shared" si="5"/>
        <v>15.031972233600001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13.618320000000001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0.11984121600000001</v>
      </c>
      <c r="AD97">
        <f t="shared" si="4"/>
        <v>13.498478784000001</v>
      </c>
      <c r="AE97">
        <v>0</v>
      </c>
      <c r="AF97" s="26"/>
      <c r="AG97">
        <f t="shared" si="5"/>
        <v>13.498478784000001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14.395428000000001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0.1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0.12755976640000002</v>
      </c>
      <c r="AD98">
        <f t="shared" si="4"/>
        <v>14.367868233600001</v>
      </c>
      <c r="AE98">
        <v>0</v>
      </c>
      <c r="AF98" s="26"/>
      <c r="AG98">
        <f t="shared" si="5"/>
        <v>14.367868233600001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0.34392258075000048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6.5045000000000019E-2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3.6764207105999987E-3</v>
      </c>
      <c r="AD99">
        <f t="shared" si="6"/>
        <v>0.41409866003940016</v>
      </c>
      <c r="AE99">
        <f t="shared" ref="AE99:AR99" si="8">SUM(AE3:AE98)/4000</f>
        <v>0</v>
      </c>
      <c r="AG99">
        <f t="shared" si="8"/>
        <v>0.41409866003940016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8.8074999999999994E-3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45023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'[1]07'!B5</f>
        <v>150</v>
      </c>
      <c r="C3" s="16">
        <f>'[1]07'!C5</f>
        <v>0</v>
      </c>
      <c r="D3" s="16">
        <f>'[1]07'!D5</f>
        <v>176</v>
      </c>
      <c r="E3" s="16">
        <f>'[1]07'!E5</f>
        <v>0</v>
      </c>
      <c r="F3" s="15">
        <f>SUM(B3:E3)</f>
        <v>326</v>
      </c>
      <c r="G3" s="15">
        <f>'[1]07'!H5</f>
        <v>0</v>
      </c>
      <c r="H3" s="16">
        <f>'[1]07'!I5</f>
        <v>0</v>
      </c>
      <c r="I3" s="16">
        <f>'[1]07'!J5</f>
        <v>0</v>
      </c>
      <c r="J3" s="16">
        <f>'[1]07'!K5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'[1]07'!B6</f>
        <v>150</v>
      </c>
      <c r="C4" s="16">
        <f>'[1]07'!C6</f>
        <v>0</v>
      </c>
      <c r="D4" s="16">
        <f>'[1]07'!D6</f>
        <v>176</v>
      </c>
      <c r="E4" s="16">
        <f>'[1]07'!E6</f>
        <v>0</v>
      </c>
      <c r="F4" s="15">
        <f>SUM(B4:E4)</f>
        <v>326</v>
      </c>
      <c r="G4" s="15">
        <f>'[1]07'!H6</f>
        <v>0</v>
      </c>
      <c r="H4" s="16">
        <f>'[1]07'!I6</f>
        <v>0</v>
      </c>
      <c r="I4" s="16">
        <f>'[1]07'!J6</f>
        <v>0</v>
      </c>
      <c r="J4" s="16">
        <f>'[1]07'!K6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'[1]07'!B7</f>
        <v>150</v>
      </c>
      <c r="C5" s="16">
        <f>'[1]07'!C7</f>
        <v>0</v>
      </c>
      <c r="D5" s="16">
        <f>'[1]07'!D7</f>
        <v>176</v>
      </c>
      <c r="E5" s="16">
        <f>'[1]07'!E7</f>
        <v>0</v>
      </c>
      <c r="F5" s="15">
        <f t="shared" ref="F5:F68" si="6">SUM(B5:E5)</f>
        <v>326</v>
      </c>
      <c r="G5" s="15">
        <f>'[1]07'!H7</f>
        <v>0</v>
      </c>
      <c r="H5" s="16">
        <f>'[1]07'!I7</f>
        <v>0</v>
      </c>
      <c r="I5" s="16">
        <f>'[1]07'!J7</f>
        <v>0</v>
      </c>
      <c r="J5" s="16">
        <f>'[1]07'!K7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'[1]07'!B8</f>
        <v>150</v>
      </c>
      <c r="C6" s="16">
        <f>'[1]07'!C8</f>
        <v>0</v>
      </c>
      <c r="D6" s="16">
        <f>'[1]07'!D8</f>
        <v>176</v>
      </c>
      <c r="E6" s="16">
        <f>'[1]07'!E8</f>
        <v>0</v>
      </c>
      <c r="F6" s="15">
        <f t="shared" si="6"/>
        <v>326</v>
      </c>
      <c r="G6" s="15">
        <f>'[1]07'!H8</f>
        <v>0</v>
      </c>
      <c r="H6" s="16">
        <f>'[1]07'!I8</f>
        <v>0</v>
      </c>
      <c r="I6" s="16">
        <f>'[1]07'!J8</f>
        <v>0</v>
      </c>
      <c r="J6" s="16">
        <f>'[1]07'!K8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'[1]07'!B9</f>
        <v>150</v>
      </c>
      <c r="C7" s="16">
        <f>'[1]07'!C9</f>
        <v>0</v>
      </c>
      <c r="D7" s="16">
        <f>'[1]07'!D9</f>
        <v>176</v>
      </c>
      <c r="E7" s="16">
        <f>'[1]07'!E9</f>
        <v>0</v>
      </c>
      <c r="F7" s="15">
        <f t="shared" si="6"/>
        <v>326</v>
      </c>
      <c r="G7" s="15">
        <f>'[1]07'!H9</f>
        <v>0</v>
      </c>
      <c r="H7" s="16">
        <f>'[1]07'!I9</f>
        <v>0</v>
      </c>
      <c r="I7" s="16">
        <f>'[1]07'!J9</f>
        <v>0</v>
      </c>
      <c r="J7" s="16">
        <f>'[1]07'!K9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'[1]07'!B10</f>
        <v>150</v>
      </c>
      <c r="C8" s="16">
        <f>'[1]07'!C10</f>
        <v>0</v>
      </c>
      <c r="D8" s="16">
        <f>'[1]07'!D10</f>
        <v>176</v>
      </c>
      <c r="E8" s="16">
        <f>'[1]07'!E10</f>
        <v>0</v>
      </c>
      <c r="F8" s="15">
        <f t="shared" si="6"/>
        <v>326</v>
      </c>
      <c r="G8" s="15">
        <f>'[1]07'!H10</f>
        <v>0</v>
      </c>
      <c r="H8" s="16">
        <f>'[1]07'!I10</f>
        <v>0</v>
      </c>
      <c r="I8" s="16">
        <f>'[1]07'!J10</f>
        <v>0</v>
      </c>
      <c r="J8" s="16">
        <f>'[1]07'!K10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'[1]07'!B11</f>
        <v>150</v>
      </c>
      <c r="C9" s="16">
        <f>'[1]07'!C11</f>
        <v>0</v>
      </c>
      <c r="D9" s="16">
        <f>'[1]07'!D11</f>
        <v>176</v>
      </c>
      <c r="E9" s="16">
        <f>'[1]07'!E11</f>
        <v>0</v>
      </c>
      <c r="F9" s="15">
        <f t="shared" si="6"/>
        <v>326</v>
      </c>
      <c r="G9" s="15">
        <f>'[1]07'!H11</f>
        <v>0</v>
      </c>
      <c r="H9" s="16">
        <f>'[1]07'!I11</f>
        <v>0</v>
      </c>
      <c r="I9" s="16">
        <f>'[1]07'!J11</f>
        <v>0</v>
      </c>
      <c r="J9" s="16">
        <f>'[1]07'!K11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'[1]07'!B12</f>
        <v>150</v>
      </c>
      <c r="C10" s="16">
        <f>'[1]07'!C12</f>
        <v>0</v>
      </c>
      <c r="D10" s="16">
        <f>'[1]07'!D12</f>
        <v>176</v>
      </c>
      <c r="E10" s="16">
        <f>'[1]07'!E12</f>
        <v>0</v>
      </c>
      <c r="F10" s="15">
        <f t="shared" si="6"/>
        <v>326</v>
      </c>
      <c r="G10" s="15">
        <f>'[1]07'!H12</f>
        <v>0</v>
      </c>
      <c r="H10" s="16">
        <f>'[1]07'!I12</f>
        <v>0</v>
      </c>
      <c r="I10" s="16">
        <f>'[1]07'!J12</f>
        <v>0</v>
      </c>
      <c r="J10" s="16">
        <f>'[1]07'!K12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'[1]07'!B13</f>
        <v>150</v>
      </c>
      <c r="C11" s="16">
        <f>'[1]07'!C13</f>
        <v>0</v>
      </c>
      <c r="D11" s="16">
        <f>'[1]07'!D13</f>
        <v>176</v>
      </c>
      <c r="E11" s="16">
        <f>'[1]07'!E13</f>
        <v>0</v>
      </c>
      <c r="F11" s="15">
        <f t="shared" si="6"/>
        <v>326</v>
      </c>
      <c r="G11" s="15">
        <f>'[1]07'!H13</f>
        <v>0</v>
      </c>
      <c r="H11" s="16">
        <f>'[1]07'!I13</f>
        <v>0</v>
      </c>
      <c r="I11" s="16">
        <f>'[1]07'!J13</f>
        <v>0</v>
      </c>
      <c r="J11" s="16">
        <f>'[1]07'!K13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'[1]07'!B14</f>
        <v>150</v>
      </c>
      <c r="C12" s="16">
        <f>'[1]07'!C14</f>
        <v>0</v>
      </c>
      <c r="D12" s="16">
        <f>'[1]07'!D14</f>
        <v>176</v>
      </c>
      <c r="E12" s="16">
        <f>'[1]07'!E14</f>
        <v>0</v>
      </c>
      <c r="F12" s="15">
        <f t="shared" si="6"/>
        <v>326</v>
      </c>
      <c r="G12" s="15">
        <f>'[1]07'!H14</f>
        <v>0</v>
      </c>
      <c r="H12" s="16">
        <f>'[1]07'!I14</f>
        <v>0</v>
      </c>
      <c r="I12" s="16">
        <f>'[1]07'!J14</f>
        <v>0</v>
      </c>
      <c r="J12" s="16">
        <f>'[1]07'!K14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'[1]07'!B15</f>
        <v>150</v>
      </c>
      <c r="C13" s="16">
        <f>'[1]07'!C15</f>
        <v>0</v>
      </c>
      <c r="D13" s="16">
        <f>'[1]07'!D15</f>
        <v>176</v>
      </c>
      <c r="E13" s="16">
        <f>'[1]07'!E15</f>
        <v>0</v>
      </c>
      <c r="F13" s="15">
        <f t="shared" si="6"/>
        <v>326</v>
      </c>
      <c r="G13" s="15">
        <f>'[1]07'!H15</f>
        <v>0</v>
      </c>
      <c r="H13" s="16">
        <f>'[1]07'!I15</f>
        <v>0</v>
      </c>
      <c r="I13" s="16">
        <f>'[1]07'!J15</f>
        <v>0</v>
      </c>
      <c r="J13" s="16">
        <f>'[1]07'!K15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'[1]07'!B16</f>
        <v>150</v>
      </c>
      <c r="C14" s="16">
        <f>'[1]07'!C16</f>
        <v>0</v>
      </c>
      <c r="D14" s="16">
        <f>'[1]07'!D16</f>
        <v>176</v>
      </c>
      <c r="E14" s="16">
        <f>'[1]07'!E16</f>
        <v>0</v>
      </c>
      <c r="F14" s="15">
        <f t="shared" si="6"/>
        <v>326</v>
      </c>
      <c r="G14" s="15">
        <f>'[1]07'!H16</f>
        <v>0</v>
      </c>
      <c r="H14" s="16">
        <f>'[1]07'!I16</f>
        <v>0</v>
      </c>
      <c r="I14" s="16">
        <f>'[1]07'!J16</f>
        <v>0</v>
      </c>
      <c r="J14" s="16">
        <f>'[1]07'!K16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'[1]07'!B17</f>
        <v>150</v>
      </c>
      <c r="C15" s="16">
        <f>'[1]07'!C17</f>
        <v>0</v>
      </c>
      <c r="D15" s="16">
        <f>'[1]07'!D17</f>
        <v>176</v>
      </c>
      <c r="E15" s="16">
        <f>'[1]07'!E17</f>
        <v>0</v>
      </c>
      <c r="F15" s="15">
        <f t="shared" si="6"/>
        <v>326</v>
      </c>
      <c r="G15" s="15">
        <f>'[1]07'!H17</f>
        <v>0</v>
      </c>
      <c r="H15" s="16">
        <f>'[1]07'!I17</f>
        <v>0</v>
      </c>
      <c r="I15" s="16">
        <f>'[1]07'!J17</f>
        <v>0</v>
      </c>
      <c r="J15" s="16">
        <f>'[1]07'!K17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'[1]07'!B18</f>
        <v>150</v>
      </c>
      <c r="C16" s="16">
        <f>'[1]07'!C18</f>
        <v>0</v>
      </c>
      <c r="D16" s="16">
        <f>'[1]07'!D18</f>
        <v>176</v>
      </c>
      <c r="E16" s="16">
        <f>'[1]07'!E18</f>
        <v>0</v>
      </c>
      <c r="F16" s="15">
        <f t="shared" si="6"/>
        <v>326</v>
      </c>
      <c r="G16" s="15">
        <f>'[1]07'!H18</f>
        <v>0</v>
      </c>
      <c r="H16" s="16">
        <f>'[1]07'!I18</f>
        <v>0</v>
      </c>
      <c r="I16" s="16">
        <f>'[1]07'!J18</f>
        <v>0</v>
      </c>
      <c r="J16" s="16">
        <f>'[1]07'!K18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'[1]07'!B19</f>
        <v>150</v>
      </c>
      <c r="C17" s="16">
        <f>'[1]07'!C19</f>
        <v>0</v>
      </c>
      <c r="D17" s="16">
        <f>'[1]07'!D19</f>
        <v>176</v>
      </c>
      <c r="E17" s="16">
        <f>'[1]07'!E19</f>
        <v>0</v>
      </c>
      <c r="F17" s="15">
        <f t="shared" si="6"/>
        <v>326</v>
      </c>
      <c r="G17" s="15">
        <f>'[1]07'!H19</f>
        <v>0</v>
      </c>
      <c r="H17" s="16">
        <f>'[1]07'!I19</f>
        <v>0</v>
      </c>
      <c r="I17" s="16">
        <f>'[1]07'!J19</f>
        <v>0</v>
      </c>
      <c r="J17" s="16">
        <f>'[1]07'!K19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'[1]07'!B20</f>
        <v>150</v>
      </c>
      <c r="C18" s="16">
        <f>'[1]07'!C20</f>
        <v>0</v>
      </c>
      <c r="D18" s="16">
        <f>'[1]07'!D20</f>
        <v>176</v>
      </c>
      <c r="E18" s="16">
        <f>'[1]07'!E20</f>
        <v>0</v>
      </c>
      <c r="F18" s="15">
        <f t="shared" si="6"/>
        <v>326</v>
      </c>
      <c r="G18" s="15">
        <f>'[1]07'!H20</f>
        <v>0</v>
      </c>
      <c r="H18" s="16">
        <f>'[1]07'!I20</f>
        <v>0</v>
      </c>
      <c r="I18" s="16">
        <f>'[1]07'!J20</f>
        <v>0</v>
      </c>
      <c r="J18" s="16">
        <f>'[1]07'!K20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'[1]07'!B21</f>
        <v>150</v>
      </c>
      <c r="C19" s="16">
        <f>'[1]07'!C21</f>
        <v>0</v>
      </c>
      <c r="D19" s="16">
        <f>'[1]07'!D21</f>
        <v>176</v>
      </c>
      <c r="E19" s="16">
        <f>'[1]07'!E21</f>
        <v>0</v>
      </c>
      <c r="F19" s="15">
        <f t="shared" si="6"/>
        <v>326</v>
      </c>
      <c r="G19" s="15">
        <f>'[1]07'!H21</f>
        <v>0</v>
      </c>
      <c r="H19" s="16">
        <f>'[1]07'!I21</f>
        <v>0</v>
      </c>
      <c r="I19" s="16">
        <f>'[1]07'!J21</f>
        <v>0</v>
      </c>
      <c r="J19" s="16">
        <f>'[1]07'!K21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'[1]07'!B22</f>
        <v>150</v>
      </c>
      <c r="C20" s="16">
        <f>'[1]07'!C22</f>
        <v>0</v>
      </c>
      <c r="D20" s="16">
        <f>'[1]07'!D22</f>
        <v>176</v>
      </c>
      <c r="E20" s="16">
        <f>'[1]07'!E22</f>
        <v>0</v>
      </c>
      <c r="F20" s="15">
        <f t="shared" si="6"/>
        <v>326</v>
      </c>
      <c r="G20" s="15">
        <f>'[1]07'!H22</f>
        <v>0</v>
      </c>
      <c r="H20" s="16">
        <f>'[1]07'!I22</f>
        <v>0</v>
      </c>
      <c r="I20" s="16">
        <f>'[1]07'!J22</f>
        <v>0</v>
      </c>
      <c r="J20" s="16">
        <f>'[1]07'!K22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'[1]07'!B23</f>
        <v>150</v>
      </c>
      <c r="C21" s="16">
        <f>'[1]07'!C23</f>
        <v>0</v>
      </c>
      <c r="D21" s="16">
        <f>'[1]07'!D23</f>
        <v>176</v>
      </c>
      <c r="E21" s="16">
        <f>'[1]07'!E23</f>
        <v>0</v>
      </c>
      <c r="F21" s="15">
        <f t="shared" si="6"/>
        <v>326</v>
      </c>
      <c r="G21" s="15">
        <f>'[1]07'!H23</f>
        <v>0</v>
      </c>
      <c r="H21" s="16">
        <f>'[1]07'!I23</f>
        <v>0</v>
      </c>
      <c r="I21" s="16">
        <f>'[1]07'!J23</f>
        <v>0</v>
      </c>
      <c r="J21" s="16">
        <f>'[1]07'!K23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'[1]07'!B24</f>
        <v>150</v>
      </c>
      <c r="C22" s="16">
        <f>'[1]07'!C24</f>
        <v>0</v>
      </c>
      <c r="D22" s="16">
        <f>'[1]07'!D24</f>
        <v>176</v>
      </c>
      <c r="E22" s="16">
        <f>'[1]07'!E24</f>
        <v>0</v>
      </c>
      <c r="F22" s="15">
        <f t="shared" si="6"/>
        <v>326</v>
      </c>
      <c r="G22" s="15">
        <f>'[1]07'!H24</f>
        <v>0</v>
      </c>
      <c r="H22" s="16">
        <f>'[1]07'!I24</f>
        <v>0</v>
      </c>
      <c r="I22" s="16">
        <f>'[1]07'!J24</f>
        <v>0</v>
      </c>
      <c r="J22" s="16">
        <f>'[1]07'!K24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'[1]07'!B25</f>
        <v>150</v>
      </c>
      <c r="C23" s="16">
        <f>'[1]07'!C25</f>
        <v>0</v>
      </c>
      <c r="D23" s="16">
        <f>'[1]07'!D25</f>
        <v>176</v>
      </c>
      <c r="E23" s="16">
        <f>'[1]07'!E25</f>
        <v>0</v>
      </c>
      <c r="F23" s="15">
        <f t="shared" si="6"/>
        <v>326</v>
      </c>
      <c r="G23" s="15">
        <f>'[1]07'!H25</f>
        <v>0</v>
      </c>
      <c r="H23" s="16">
        <f>'[1]07'!I25</f>
        <v>0</v>
      </c>
      <c r="I23" s="16">
        <f>'[1]07'!J25</f>
        <v>0</v>
      </c>
      <c r="J23" s="16">
        <f>'[1]07'!K25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'[1]07'!B26</f>
        <v>150</v>
      </c>
      <c r="C24" s="16">
        <f>'[1]07'!C26</f>
        <v>0</v>
      </c>
      <c r="D24" s="16">
        <f>'[1]07'!D26</f>
        <v>176</v>
      </c>
      <c r="E24" s="16">
        <f>'[1]07'!E26</f>
        <v>0</v>
      </c>
      <c r="F24" s="15">
        <f t="shared" si="6"/>
        <v>326</v>
      </c>
      <c r="G24" s="15">
        <f>'[1]07'!H26</f>
        <v>0</v>
      </c>
      <c r="H24" s="16">
        <f>'[1]07'!I26</f>
        <v>0</v>
      </c>
      <c r="I24" s="16">
        <f>'[1]07'!J26</f>
        <v>0</v>
      </c>
      <c r="J24" s="16">
        <f>'[1]07'!K26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'[1]07'!B27</f>
        <v>150</v>
      </c>
      <c r="C25" s="16">
        <f>'[1]07'!C27</f>
        <v>0</v>
      </c>
      <c r="D25" s="16">
        <f>'[1]07'!D27</f>
        <v>176</v>
      </c>
      <c r="E25" s="16">
        <f>'[1]07'!E27</f>
        <v>0</v>
      </c>
      <c r="F25" s="15">
        <f t="shared" si="6"/>
        <v>326</v>
      </c>
      <c r="G25" s="15">
        <f>'[1]07'!H27</f>
        <v>0</v>
      </c>
      <c r="H25" s="16">
        <f>'[1]07'!I27</f>
        <v>0</v>
      </c>
      <c r="I25" s="16">
        <f>'[1]07'!J27</f>
        <v>0</v>
      </c>
      <c r="J25" s="16">
        <f>'[1]07'!K27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'[1]07'!B28</f>
        <v>150</v>
      </c>
      <c r="C26" s="16">
        <f>'[1]07'!C28</f>
        <v>0</v>
      </c>
      <c r="D26" s="16">
        <f>'[1]07'!D28</f>
        <v>176</v>
      </c>
      <c r="E26" s="16">
        <f>'[1]07'!E28</f>
        <v>0</v>
      </c>
      <c r="F26" s="15">
        <f t="shared" si="6"/>
        <v>326</v>
      </c>
      <c r="G26" s="15">
        <f>'[1]07'!H28</f>
        <v>0</v>
      </c>
      <c r="H26" s="16">
        <f>'[1]07'!I28</f>
        <v>0</v>
      </c>
      <c r="I26" s="16">
        <f>'[1]07'!J28</f>
        <v>0</v>
      </c>
      <c r="J26" s="16">
        <f>'[1]07'!K28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'[1]07'!B29</f>
        <v>150</v>
      </c>
      <c r="C27" s="16">
        <f>'[1]07'!C29</f>
        <v>0</v>
      </c>
      <c r="D27" s="16">
        <f>'[1]07'!D29</f>
        <v>176</v>
      </c>
      <c r="E27" s="16">
        <f>'[1]07'!E29</f>
        <v>0</v>
      </c>
      <c r="F27" s="15">
        <f t="shared" si="6"/>
        <v>326</v>
      </c>
      <c r="G27" s="15">
        <f>'[1]07'!H29</f>
        <v>0</v>
      </c>
      <c r="H27" s="16">
        <f>'[1]07'!I29</f>
        <v>0</v>
      </c>
      <c r="I27" s="16">
        <f>'[1]07'!J29</f>
        <v>0</v>
      </c>
      <c r="J27" s="16">
        <f>'[1]07'!K29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'[1]07'!B30</f>
        <v>150</v>
      </c>
      <c r="C28" s="16">
        <f>'[1]07'!C30</f>
        <v>0</v>
      </c>
      <c r="D28" s="16">
        <f>'[1]07'!D30</f>
        <v>176</v>
      </c>
      <c r="E28" s="16">
        <f>'[1]07'!E30</f>
        <v>0</v>
      </c>
      <c r="F28" s="15">
        <f t="shared" si="6"/>
        <v>326</v>
      </c>
      <c r="G28" s="15">
        <f>'[1]07'!H30</f>
        <v>0</v>
      </c>
      <c r="H28" s="16">
        <f>'[1]07'!I30</f>
        <v>0</v>
      </c>
      <c r="I28" s="16">
        <f>'[1]07'!J30</f>
        <v>0</v>
      </c>
      <c r="J28" s="16">
        <f>'[1]07'!K30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'[1]07'!B31</f>
        <v>150</v>
      </c>
      <c r="C29" s="16">
        <f>'[1]07'!C31</f>
        <v>0</v>
      </c>
      <c r="D29" s="16">
        <f>'[1]07'!D31</f>
        <v>176</v>
      </c>
      <c r="E29" s="16">
        <f>'[1]07'!E31</f>
        <v>0</v>
      </c>
      <c r="F29" s="15">
        <f t="shared" si="6"/>
        <v>326</v>
      </c>
      <c r="G29" s="15">
        <f>'[1]07'!H31</f>
        <v>0</v>
      </c>
      <c r="H29" s="16">
        <f>'[1]07'!I31</f>
        <v>0</v>
      </c>
      <c r="I29" s="16">
        <f>'[1]07'!J31</f>
        <v>0</v>
      </c>
      <c r="J29" s="16">
        <f>'[1]07'!K31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'[1]07'!B32</f>
        <v>150</v>
      </c>
      <c r="C30" s="16">
        <f>'[1]07'!C32</f>
        <v>0</v>
      </c>
      <c r="D30" s="16">
        <f>'[1]07'!D32</f>
        <v>176</v>
      </c>
      <c r="E30" s="16">
        <f>'[1]07'!E32</f>
        <v>0</v>
      </c>
      <c r="F30" s="15">
        <f t="shared" si="6"/>
        <v>326</v>
      </c>
      <c r="G30" s="15">
        <f>'[1]07'!H32</f>
        <v>0</v>
      </c>
      <c r="H30" s="16">
        <f>'[1]07'!I32</f>
        <v>0</v>
      </c>
      <c r="I30" s="16">
        <f>'[1]07'!J32</f>
        <v>0</v>
      </c>
      <c r="J30" s="16">
        <f>'[1]07'!K32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'[1]07'!B33</f>
        <v>150</v>
      </c>
      <c r="C31" s="16">
        <f>'[1]07'!C33</f>
        <v>0</v>
      </c>
      <c r="D31" s="16">
        <f>'[1]07'!D33</f>
        <v>176</v>
      </c>
      <c r="E31" s="16">
        <f>'[1]07'!E33</f>
        <v>0</v>
      </c>
      <c r="F31" s="15">
        <f t="shared" si="6"/>
        <v>326</v>
      </c>
      <c r="G31" s="15">
        <f>'[1]07'!H33</f>
        <v>0</v>
      </c>
      <c r="H31" s="16">
        <f>'[1]07'!I33</f>
        <v>0</v>
      </c>
      <c r="I31" s="16">
        <f>'[1]07'!J33</f>
        <v>0</v>
      </c>
      <c r="J31" s="16">
        <f>'[1]07'!K33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'[1]07'!B34</f>
        <v>150</v>
      </c>
      <c r="C32" s="16">
        <f>'[1]07'!C34</f>
        <v>0</v>
      </c>
      <c r="D32" s="16">
        <f>'[1]07'!D34</f>
        <v>170</v>
      </c>
      <c r="E32" s="16">
        <f>'[1]07'!E34</f>
        <v>0</v>
      </c>
      <c r="F32" s="15">
        <f t="shared" si="6"/>
        <v>320</v>
      </c>
      <c r="G32" s="15">
        <f>'[1]07'!H34</f>
        <v>0</v>
      </c>
      <c r="H32" s="16">
        <f>'[1]07'!I34</f>
        <v>0</v>
      </c>
      <c r="I32" s="16">
        <f>'[1]07'!J34</f>
        <v>0</v>
      </c>
      <c r="J32" s="16">
        <f>'[1]07'!K34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'[1]07'!B35</f>
        <v>150</v>
      </c>
      <c r="C33" s="16">
        <f>'[1]07'!C35</f>
        <v>0</v>
      </c>
      <c r="D33" s="16">
        <f>'[1]07'!D35</f>
        <v>170</v>
      </c>
      <c r="E33" s="16">
        <f>'[1]07'!E35</f>
        <v>0</v>
      </c>
      <c r="F33" s="15">
        <f t="shared" si="6"/>
        <v>320</v>
      </c>
      <c r="G33" s="15">
        <f>'[1]07'!H35</f>
        <v>0</v>
      </c>
      <c r="H33" s="16">
        <f>'[1]07'!I35</f>
        <v>0</v>
      </c>
      <c r="I33" s="16">
        <f>'[1]07'!J35</f>
        <v>0</v>
      </c>
      <c r="J33" s="16">
        <f>'[1]07'!K35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'[1]07'!B36</f>
        <v>150</v>
      </c>
      <c r="C34" s="16">
        <f>'[1]07'!C36</f>
        <v>0</v>
      </c>
      <c r="D34" s="16">
        <f>'[1]07'!D36</f>
        <v>170</v>
      </c>
      <c r="E34" s="16">
        <f>'[1]07'!E36</f>
        <v>0</v>
      </c>
      <c r="F34" s="15">
        <f t="shared" si="6"/>
        <v>320</v>
      </c>
      <c r="G34" s="15">
        <f>'[1]07'!H36</f>
        <v>0</v>
      </c>
      <c r="H34" s="16">
        <f>'[1]07'!I36</f>
        <v>0</v>
      </c>
      <c r="I34" s="16">
        <f>'[1]07'!J36</f>
        <v>0</v>
      </c>
      <c r="J34" s="16">
        <f>'[1]07'!K36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'[1]07'!B37</f>
        <v>150</v>
      </c>
      <c r="C35" s="16">
        <f>'[1]07'!C37</f>
        <v>0</v>
      </c>
      <c r="D35" s="16">
        <f>'[1]07'!D37</f>
        <v>170</v>
      </c>
      <c r="E35" s="16">
        <f>'[1]07'!E37</f>
        <v>0</v>
      </c>
      <c r="F35" s="15">
        <f t="shared" si="6"/>
        <v>320</v>
      </c>
      <c r="G35" s="15">
        <f>'[1]07'!H37</f>
        <v>0</v>
      </c>
      <c r="H35" s="16">
        <f>'[1]07'!I37</f>
        <v>0</v>
      </c>
      <c r="I35" s="16">
        <f>'[1]07'!J37</f>
        <v>0</v>
      </c>
      <c r="J35" s="16">
        <f>'[1]07'!K37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'[1]07'!B38</f>
        <v>150</v>
      </c>
      <c r="C36" s="16">
        <f>'[1]07'!C38</f>
        <v>0</v>
      </c>
      <c r="D36" s="16">
        <f>'[1]07'!D38</f>
        <v>170</v>
      </c>
      <c r="E36" s="16">
        <f>'[1]07'!E38</f>
        <v>0</v>
      </c>
      <c r="F36" s="15">
        <f t="shared" si="6"/>
        <v>320</v>
      </c>
      <c r="G36" s="15">
        <f>'[1]07'!H38</f>
        <v>0</v>
      </c>
      <c r="H36" s="16">
        <f>'[1]07'!I38</f>
        <v>0</v>
      </c>
      <c r="I36" s="16">
        <f>'[1]07'!J38</f>
        <v>0</v>
      </c>
      <c r="J36" s="16">
        <f>'[1]07'!K38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'[1]07'!B39</f>
        <v>150</v>
      </c>
      <c r="C37" s="16">
        <f>'[1]07'!C39</f>
        <v>0</v>
      </c>
      <c r="D37" s="16">
        <f>'[1]07'!D39</f>
        <v>170</v>
      </c>
      <c r="E37" s="16">
        <f>'[1]07'!E39</f>
        <v>0</v>
      </c>
      <c r="F37" s="15">
        <f t="shared" si="6"/>
        <v>320</v>
      </c>
      <c r="G37" s="15">
        <f>'[1]07'!H39</f>
        <v>0</v>
      </c>
      <c r="H37" s="16">
        <f>'[1]07'!I39</f>
        <v>0</v>
      </c>
      <c r="I37" s="16">
        <f>'[1]07'!J39</f>
        <v>0</v>
      </c>
      <c r="J37" s="16">
        <f>'[1]07'!K39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'[1]07'!B40</f>
        <v>150</v>
      </c>
      <c r="C38" s="16">
        <f>'[1]07'!C40</f>
        <v>0</v>
      </c>
      <c r="D38" s="16">
        <f>'[1]07'!D40</f>
        <v>170</v>
      </c>
      <c r="E38" s="16">
        <f>'[1]07'!E40</f>
        <v>0</v>
      </c>
      <c r="F38" s="15">
        <f t="shared" si="6"/>
        <v>320</v>
      </c>
      <c r="G38" s="15">
        <f>'[1]07'!H40</f>
        <v>0</v>
      </c>
      <c r="H38" s="16">
        <f>'[1]07'!I40</f>
        <v>0</v>
      </c>
      <c r="I38" s="16">
        <f>'[1]07'!J40</f>
        <v>0</v>
      </c>
      <c r="J38" s="16">
        <f>'[1]07'!K40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'[1]07'!B41</f>
        <v>150</v>
      </c>
      <c r="C39" s="16">
        <f>'[1]07'!C41</f>
        <v>0</v>
      </c>
      <c r="D39" s="16">
        <f>'[1]07'!D41</f>
        <v>170</v>
      </c>
      <c r="E39" s="16">
        <f>'[1]07'!E41</f>
        <v>0</v>
      </c>
      <c r="F39" s="15">
        <f t="shared" si="6"/>
        <v>320</v>
      </c>
      <c r="G39" s="15">
        <f>'[1]07'!H41</f>
        <v>0</v>
      </c>
      <c r="H39" s="16">
        <f>'[1]07'!I41</f>
        <v>0</v>
      </c>
      <c r="I39" s="16">
        <f>'[1]07'!J41</f>
        <v>0</v>
      </c>
      <c r="J39" s="16">
        <f>'[1]07'!K41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'[1]07'!B42</f>
        <v>150</v>
      </c>
      <c r="C40" s="16">
        <f>'[1]07'!C42</f>
        <v>0</v>
      </c>
      <c r="D40" s="16">
        <f>'[1]07'!D42</f>
        <v>170</v>
      </c>
      <c r="E40" s="16">
        <f>'[1]07'!E42</f>
        <v>0</v>
      </c>
      <c r="F40" s="15">
        <f t="shared" si="6"/>
        <v>320</v>
      </c>
      <c r="G40" s="15">
        <f>'[1]07'!H42</f>
        <v>0</v>
      </c>
      <c r="H40" s="16">
        <f>'[1]07'!I42</f>
        <v>0</v>
      </c>
      <c r="I40" s="16">
        <f>'[1]07'!J42</f>
        <v>0</v>
      </c>
      <c r="J40" s="16">
        <f>'[1]07'!K42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'[1]07'!B43</f>
        <v>150</v>
      </c>
      <c r="C41" s="16">
        <f>'[1]07'!C43</f>
        <v>0</v>
      </c>
      <c r="D41" s="16">
        <f>'[1]07'!D43</f>
        <v>170</v>
      </c>
      <c r="E41" s="16">
        <f>'[1]07'!E43</f>
        <v>0</v>
      </c>
      <c r="F41" s="15">
        <f t="shared" si="6"/>
        <v>320</v>
      </c>
      <c r="G41" s="15">
        <f>'[1]07'!H43</f>
        <v>0</v>
      </c>
      <c r="H41" s="16">
        <f>'[1]07'!I43</f>
        <v>0</v>
      </c>
      <c r="I41" s="16">
        <f>'[1]07'!J43</f>
        <v>0</v>
      </c>
      <c r="J41" s="16">
        <f>'[1]07'!K43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'[1]07'!B44</f>
        <v>150</v>
      </c>
      <c r="C42" s="16">
        <f>'[1]07'!C44</f>
        <v>0</v>
      </c>
      <c r="D42" s="16">
        <f>'[1]07'!D44</f>
        <v>170</v>
      </c>
      <c r="E42" s="16">
        <f>'[1]07'!E44</f>
        <v>0</v>
      </c>
      <c r="F42" s="15">
        <f t="shared" si="6"/>
        <v>320</v>
      </c>
      <c r="G42" s="15">
        <f>'[1]07'!H44</f>
        <v>0</v>
      </c>
      <c r="H42" s="16">
        <f>'[1]07'!I44</f>
        <v>0</v>
      </c>
      <c r="I42" s="16">
        <f>'[1]07'!J44</f>
        <v>0</v>
      </c>
      <c r="J42" s="16">
        <f>'[1]07'!K44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'[1]07'!B45</f>
        <v>150</v>
      </c>
      <c r="C43" s="16">
        <f>'[1]07'!C45</f>
        <v>0</v>
      </c>
      <c r="D43" s="16">
        <f>'[1]07'!D45</f>
        <v>170</v>
      </c>
      <c r="E43" s="16">
        <f>'[1]07'!E45</f>
        <v>0</v>
      </c>
      <c r="F43" s="15">
        <f t="shared" si="6"/>
        <v>320</v>
      </c>
      <c r="G43" s="15">
        <f>'[1]07'!H45</f>
        <v>0</v>
      </c>
      <c r="H43" s="16">
        <f>'[1]07'!I45</f>
        <v>0</v>
      </c>
      <c r="I43" s="16">
        <f>'[1]07'!J45</f>
        <v>0</v>
      </c>
      <c r="J43" s="16">
        <f>'[1]07'!K45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'[1]07'!B46</f>
        <v>150</v>
      </c>
      <c r="C44" s="16">
        <f>'[1]07'!C46</f>
        <v>0</v>
      </c>
      <c r="D44" s="16">
        <f>'[1]07'!D46</f>
        <v>170</v>
      </c>
      <c r="E44" s="16">
        <f>'[1]07'!E46</f>
        <v>0</v>
      </c>
      <c r="F44" s="15">
        <f t="shared" si="6"/>
        <v>320</v>
      </c>
      <c r="G44" s="15">
        <f>'[1]07'!H46</f>
        <v>0</v>
      </c>
      <c r="H44" s="16">
        <f>'[1]07'!I46</f>
        <v>0</v>
      </c>
      <c r="I44" s="16">
        <f>'[1]07'!J46</f>
        <v>0</v>
      </c>
      <c r="J44" s="16">
        <f>'[1]07'!K46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'[1]07'!B47</f>
        <v>150</v>
      </c>
      <c r="C45" s="16">
        <f>'[1]07'!C47</f>
        <v>0</v>
      </c>
      <c r="D45" s="16">
        <f>'[1]07'!D47</f>
        <v>170</v>
      </c>
      <c r="E45" s="16">
        <f>'[1]07'!E47</f>
        <v>0</v>
      </c>
      <c r="F45" s="15">
        <f t="shared" si="6"/>
        <v>320</v>
      </c>
      <c r="G45" s="15">
        <f>'[1]07'!H47</f>
        <v>0</v>
      </c>
      <c r="H45" s="16">
        <f>'[1]07'!I47</f>
        <v>0</v>
      </c>
      <c r="I45" s="16">
        <f>'[1]07'!J47</f>
        <v>0</v>
      </c>
      <c r="J45" s="16">
        <f>'[1]07'!K47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'[1]07'!B48</f>
        <v>150</v>
      </c>
      <c r="C46" s="16">
        <f>'[1]07'!C48</f>
        <v>0</v>
      </c>
      <c r="D46" s="16">
        <f>'[1]07'!D48</f>
        <v>175</v>
      </c>
      <c r="E46" s="16">
        <f>'[1]07'!E48</f>
        <v>0</v>
      </c>
      <c r="F46" s="15">
        <f t="shared" si="6"/>
        <v>325</v>
      </c>
      <c r="G46" s="15">
        <f>'[1]07'!H48</f>
        <v>0</v>
      </c>
      <c r="H46" s="16">
        <f>'[1]07'!I48</f>
        <v>0</v>
      </c>
      <c r="I46" s="16">
        <f>'[1]07'!J48</f>
        <v>0</v>
      </c>
      <c r="J46" s="16">
        <f>'[1]07'!K48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'[1]07'!B49</f>
        <v>150</v>
      </c>
      <c r="C47" s="16">
        <f>'[1]07'!C49</f>
        <v>0</v>
      </c>
      <c r="D47" s="16">
        <f>'[1]07'!D49</f>
        <v>175</v>
      </c>
      <c r="E47" s="16">
        <f>'[1]07'!E49</f>
        <v>0</v>
      </c>
      <c r="F47" s="15">
        <f t="shared" si="6"/>
        <v>325</v>
      </c>
      <c r="G47" s="15">
        <f>'[1]07'!H49</f>
        <v>0</v>
      </c>
      <c r="H47" s="16">
        <f>'[1]07'!I49</f>
        <v>0</v>
      </c>
      <c r="I47" s="16">
        <f>'[1]07'!J49</f>
        <v>0</v>
      </c>
      <c r="J47" s="16">
        <f>'[1]07'!K49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'[1]07'!B50</f>
        <v>150</v>
      </c>
      <c r="C48" s="16">
        <f>'[1]07'!C50</f>
        <v>0</v>
      </c>
      <c r="D48" s="16">
        <f>'[1]07'!D50</f>
        <v>175</v>
      </c>
      <c r="E48" s="16">
        <f>'[1]07'!E50</f>
        <v>0</v>
      </c>
      <c r="F48" s="15">
        <f t="shared" si="6"/>
        <v>325</v>
      </c>
      <c r="G48" s="15">
        <f>'[1]07'!H50</f>
        <v>0</v>
      </c>
      <c r="H48" s="16">
        <f>'[1]07'!I50</f>
        <v>0</v>
      </c>
      <c r="I48" s="16">
        <f>'[1]07'!J50</f>
        <v>0</v>
      </c>
      <c r="J48" s="16">
        <f>'[1]07'!K50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'[1]07'!B51</f>
        <v>150</v>
      </c>
      <c r="C49" s="16">
        <f>'[1]07'!C51</f>
        <v>0</v>
      </c>
      <c r="D49" s="16">
        <f>'[1]07'!D51</f>
        <v>175</v>
      </c>
      <c r="E49" s="16">
        <f>'[1]07'!E51</f>
        <v>0</v>
      </c>
      <c r="F49" s="15">
        <f t="shared" si="6"/>
        <v>325</v>
      </c>
      <c r="G49" s="15">
        <f>'[1]07'!H51</f>
        <v>0</v>
      </c>
      <c r="H49" s="16">
        <f>'[1]07'!I51</f>
        <v>0</v>
      </c>
      <c r="I49" s="16">
        <f>'[1]07'!J51</f>
        <v>0</v>
      </c>
      <c r="J49" s="16">
        <f>'[1]07'!K51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'[1]07'!B52</f>
        <v>150</v>
      </c>
      <c r="C50" s="16">
        <f>'[1]07'!C52</f>
        <v>0</v>
      </c>
      <c r="D50" s="16">
        <f>'[1]07'!D52</f>
        <v>175</v>
      </c>
      <c r="E50" s="16">
        <f>'[1]07'!E52</f>
        <v>0</v>
      </c>
      <c r="F50" s="15">
        <f t="shared" si="6"/>
        <v>325</v>
      </c>
      <c r="G50" s="15">
        <f>'[1]07'!H52</f>
        <v>0</v>
      </c>
      <c r="H50" s="16">
        <f>'[1]07'!I52</f>
        <v>0</v>
      </c>
      <c r="I50" s="16">
        <f>'[1]07'!J52</f>
        <v>0</v>
      </c>
      <c r="J50" s="16">
        <f>'[1]07'!K52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'[1]07'!B53</f>
        <v>150</v>
      </c>
      <c r="C51" s="16">
        <f>'[1]07'!C53</f>
        <v>0</v>
      </c>
      <c r="D51" s="16">
        <f>'[1]07'!D53</f>
        <v>175</v>
      </c>
      <c r="E51" s="16">
        <f>'[1]07'!E53</f>
        <v>0</v>
      </c>
      <c r="F51" s="15">
        <f t="shared" si="6"/>
        <v>325</v>
      </c>
      <c r="G51" s="15">
        <f>'[1]07'!H53</f>
        <v>0</v>
      </c>
      <c r="H51" s="16">
        <f>'[1]07'!I53</f>
        <v>0</v>
      </c>
      <c r="I51" s="16">
        <f>'[1]07'!J53</f>
        <v>0</v>
      </c>
      <c r="J51" s="16">
        <f>'[1]07'!K53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'[1]07'!B54</f>
        <v>150</v>
      </c>
      <c r="C52" s="16">
        <f>'[1]07'!C54</f>
        <v>0</v>
      </c>
      <c r="D52" s="16">
        <f>'[1]07'!D54</f>
        <v>175</v>
      </c>
      <c r="E52" s="16">
        <f>'[1]07'!E54</f>
        <v>0</v>
      </c>
      <c r="F52" s="15">
        <f t="shared" si="6"/>
        <v>325</v>
      </c>
      <c r="G52" s="15">
        <f>'[1]07'!H54</f>
        <v>0</v>
      </c>
      <c r="H52" s="16">
        <f>'[1]07'!I54</f>
        <v>0</v>
      </c>
      <c r="I52" s="16">
        <f>'[1]07'!J54</f>
        <v>0</v>
      </c>
      <c r="J52" s="16">
        <f>'[1]07'!K54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'[1]07'!B55</f>
        <v>150</v>
      </c>
      <c r="C53" s="16">
        <f>'[1]07'!C55</f>
        <v>0</v>
      </c>
      <c r="D53" s="16">
        <f>'[1]07'!D55</f>
        <v>175</v>
      </c>
      <c r="E53" s="16">
        <f>'[1]07'!E55</f>
        <v>0</v>
      </c>
      <c r="F53" s="15">
        <f t="shared" si="6"/>
        <v>325</v>
      </c>
      <c r="G53" s="15">
        <f>'[1]07'!H55</f>
        <v>0</v>
      </c>
      <c r="H53" s="16">
        <f>'[1]07'!I55</f>
        <v>0</v>
      </c>
      <c r="I53" s="16">
        <f>'[1]07'!J55</f>
        <v>0</v>
      </c>
      <c r="J53" s="16">
        <f>'[1]07'!K55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'[1]07'!B56</f>
        <v>150</v>
      </c>
      <c r="C54" s="16">
        <f>'[1]07'!C56</f>
        <v>0</v>
      </c>
      <c r="D54" s="16">
        <f>'[1]07'!D56</f>
        <v>175</v>
      </c>
      <c r="E54" s="16">
        <f>'[1]07'!E56</f>
        <v>0</v>
      </c>
      <c r="F54" s="15">
        <f t="shared" si="6"/>
        <v>325</v>
      </c>
      <c r="G54" s="15">
        <f>'[1]07'!H56</f>
        <v>0</v>
      </c>
      <c r="H54" s="16">
        <f>'[1]07'!I56</f>
        <v>0</v>
      </c>
      <c r="I54" s="16">
        <f>'[1]07'!J56</f>
        <v>0</v>
      </c>
      <c r="J54" s="16">
        <f>'[1]07'!K56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'[1]07'!B57</f>
        <v>150</v>
      </c>
      <c r="C55" s="16">
        <f>'[1]07'!C57</f>
        <v>0</v>
      </c>
      <c r="D55" s="16">
        <f>'[1]07'!D57</f>
        <v>175</v>
      </c>
      <c r="E55" s="16">
        <f>'[1]07'!E57</f>
        <v>0</v>
      </c>
      <c r="F55" s="15">
        <f t="shared" si="6"/>
        <v>325</v>
      </c>
      <c r="G55" s="15">
        <f>'[1]07'!H57</f>
        <v>0</v>
      </c>
      <c r="H55" s="16">
        <f>'[1]07'!I57</f>
        <v>0</v>
      </c>
      <c r="I55" s="16">
        <f>'[1]07'!J57</f>
        <v>0</v>
      </c>
      <c r="J55" s="16">
        <f>'[1]07'!K57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'[1]07'!B58</f>
        <v>150</v>
      </c>
      <c r="C56" s="16">
        <f>'[1]07'!C58</f>
        <v>0</v>
      </c>
      <c r="D56" s="16">
        <f>'[1]07'!D58</f>
        <v>175</v>
      </c>
      <c r="E56" s="16">
        <f>'[1]07'!E58</f>
        <v>0</v>
      </c>
      <c r="F56" s="15">
        <f t="shared" si="6"/>
        <v>325</v>
      </c>
      <c r="G56" s="15">
        <f>'[1]07'!H58</f>
        <v>0</v>
      </c>
      <c r="H56" s="16">
        <f>'[1]07'!I58</f>
        <v>0</v>
      </c>
      <c r="I56" s="16">
        <f>'[1]07'!J58</f>
        <v>0</v>
      </c>
      <c r="J56" s="16">
        <f>'[1]07'!K58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'[1]07'!B59</f>
        <v>150</v>
      </c>
      <c r="C57" s="16">
        <f>'[1]07'!C59</f>
        <v>0</v>
      </c>
      <c r="D57" s="16">
        <f>'[1]07'!D59</f>
        <v>175</v>
      </c>
      <c r="E57" s="16">
        <f>'[1]07'!E59</f>
        <v>0</v>
      </c>
      <c r="F57" s="15">
        <f t="shared" si="6"/>
        <v>325</v>
      </c>
      <c r="G57" s="15">
        <f>'[1]07'!H59</f>
        <v>0</v>
      </c>
      <c r="H57" s="16">
        <f>'[1]07'!I59</f>
        <v>0</v>
      </c>
      <c r="I57" s="16">
        <f>'[1]07'!J59</f>
        <v>0</v>
      </c>
      <c r="J57" s="16">
        <f>'[1]07'!K59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'[1]07'!B60</f>
        <v>150</v>
      </c>
      <c r="C58" s="16">
        <f>'[1]07'!C60</f>
        <v>0</v>
      </c>
      <c r="D58" s="16">
        <f>'[1]07'!D60</f>
        <v>175</v>
      </c>
      <c r="E58" s="16">
        <f>'[1]07'!E60</f>
        <v>0</v>
      </c>
      <c r="F58" s="15">
        <f t="shared" si="6"/>
        <v>325</v>
      </c>
      <c r="G58" s="15">
        <f>'[1]07'!H60</f>
        <v>0</v>
      </c>
      <c r="H58" s="16">
        <f>'[1]07'!I60</f>
        <v>0</v>
      </c>
      <c r="I58" s="16">
        <f>'[1]07'!J60</f>
        <v>0</v>
      </c>
      <c r="J58" s="16">
        <f>'[1]07'!K60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'[1]07'!B61</f>
        <v>150</v>
      </c>
      <c r="C59" s="16">
        <f>'[1]07'!C61</f>
        <v>0</v>
      </c>
      <c r="D59" s="16">
        <f>'[1]07'!D61</f>
        <v>175</v>
      </c>
      <c r="E59" s="16">
        <f>'[1]07'!E61</f>
        <v>0</v>
      </c>
      <c r="F59" s="15">
        <f t="shared" si="6"/>
        <v>325</v>
      </c>
      <c r="G59" s="15">
        <f>'[1]07'!H61</f>
        <v>0</v>
      </c>
      <c r="H59" s="16">
        <f>'[1]07'!I61</f>
        <v>0</v>
      </c>
      <c r="I59" s="16">
        <f>'[1]07'!J61</f>
        <v>0</v>
      </c>
      <c r="J59" s="16">
        <f>'[1]07'!K61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'[1]07'!B62</f>
        <v>150</v>
      </c>
      <c r="C60" s="16">
        <f>'[1]07'!C62</f>
        <v>0</v>
      </c>
      <c r="D60" s="16">
        <f>'[1]07'!D62</f>
        <v>175</v>
      </c>
      <c r="E60" s="16">
        <f>'[1]07'!E62</f>
        <v>0</v>
      </c>
      <c r="F60" s="15">
        <f t="shared" si="6"/>
        <v>325</v>
      </c>
      <c r="G60" s="15">
        <f>'[1]07'!H62</f>
        <v>0</v>
      </c>
      <c r="H60" s="16">
        <f>'[1]07'!I62</f>
        <v>0</v>
      </c>
      <c r="I60" s="16">
        <f>'[1]07'!J62</f>
        <v>0</v>
      </c>
      <c r="J60" s="16">
        <f>'[1]07'!K62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'[1]07'!B63</f>
        <v>150</v>
      </c>
      <c r="C61" s="16">
        <f>'[1]07'!C63</f>
        <v>0</v>
      </c>
      <c r="D61" s="16">
        <f>'[1]07'!D63</f>
        <v>175</v>
      </c>
      <c r="E61" s="16">
        <f>'[1]07'!E63</f>
        <v>0</v>
      </c>
      <c r="F61" s="15">
        <f t="shared" si="6"/>
        <v>325</v>
      </c>
      <c r="G61" s="15">
        <f>'[1]07'!H63</f>
        <v>0</v>
      </c>
      <c r="H61" s="16">
        <f>'[1]07'!I63</f>
        <v>0</v>
      </c>
      <c r="I61" s="16">
        <f>'[1]07'!J63</f>
        <v>0</v>
      </c>
      <c r="J61" s="16">
        <f>'[1]07'!K63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'[1]07'!B64</f>
        <v>150</v>
      </c>
      <c r="C62" s="16">
        <f>'[1]07'!C64</f>
        <v>0</v>
      </c>
      <c r="D62" s="16">
        <f>'[1]07'!D64</f>
        <v>175</v>
      </c>
      <c r="E62" s="16">
        <f>'[1]07'!E64</f>
        <v>0</v>
      </c>
      <c r="F62" s="15">
        <f t="shared" si="6"/>
        <v>325</v>
      </c>
      <c r="G62" s="15">
        <f>'[1]07'!H64</f>
        <v>0</v>
      </c>
      <c r="H62" s="16">
        <f>'[1]07'!I64</f>
        <v>0</v>
      </c>
      <c r="I62" s="16">
        <f>'[1]07'!J64</f>
        <v>0</v>
      </c>
      <c r="J62" s="16">
        <f>'[1]07'!K64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'[1]07'!B65</f>
        <v>150</v>
      </c>
      <c r="C63" s="16">
        <f>'[1]07'!C65</f>
        <v>0</v>
      </c>
      <c r="D63" s="16">
        <f>'[1]07'!D65</f>
        <v>175</v>
      </c>
      <c r="E63" s="16">
        <f>'[1]07'!E65</f>
        <v>0</v>
      </c>
      <c r="F63" s="15">
        <f t="shared" si="6"/>
        <v>325</v>
      </c>
      <c r="G63" s="15">
        <f>'[1]07'!H65</f>
        <v>0</v>
      </c>
      <c r="H63" s="16">
        <f>'[1]07'!I65</f>
        <v>0</v>
      </c>
      <c r="I63" s="16">
        <f>'[1]07'!J65</f>
        <v>0</v>
      </c>
      <c r="J63" s="16">
        <f>'[1]07'!K65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'[1]07'!B66</f>
        <v>150</v>
      </c>
      <c r="C64" s="16">
        <f>'[1]07'!C66</f>
        <v>0</v>
      </c>
      <c r="D64" s="16">
        <f>'[1]07'!D66</f>
        <v>175</v>
      </c>
      <c r="E64" s="16">
        <f>'[1]07'!E66</f>
        <v>0</v>
      </c>
      <c r="F64" s="15">
        <f t="shared" si="6"/>
        <v>325</v>
      </c>
      <c r="G64" s="15">
        <f>'[1]07'!H66</f>
        <v>0</v>
      </c>
      <c r="H64" s="16">
        <f>'[1]07'!I66</f>
        <v>0</v>
      </c>
      <c r="I64" s="16">
        <f>'[1]07'!J66</f>
        <v>0</v>
      </c>
      <c r="J64" s="16">
        <f>'[1]07'!K66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'[1]07'!B67</f>
        <v>150</v>
      </c>
      <c r="C65" s="16">
        <f>'[1]07'!C67</f>
        <v>0</v>
      </c>
      <c r="D65" s="16">
        <f>'[1]07'!D67</f>
        <v>175</v>
      </c>
      <c r="E65" s="16">
        <f>'[1]07'!E67</f>
        <v>0</v>
      </c>
      <c r="F65" s="15">
        <f t="shared" si="6"/>
        <v>325</v>
      </c>
      <c r="G65" s="15">
        <f>'[1]07'!H67</f>
        <v>0</v>
      </c>
      <c r="H65" s="16">
        <f>'[1]07'!I67</f>
        <v>0</v>
      </c>
      <c r="I65" s="16">
        <f>'[1]07'!J67</f>
        <v>0</v>
      </c>
      <c r="J65" s="16">
        <f>'[1]07'!K67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'[1]07'!B68</f>
        <v>150</v>
      </c>
      <c r="C66" s="16">
        <f>'[1]07'!C68</f>
        <v>0</v>
      </c>
      <c r="D66" s="16">
        <f>'[1]07'!D68</f>
        <v>175</v>
      </c>
      <c r="E66" s="16">
        <f>'[1]07'!E68</f>
        <v>0</v>
      </c>
      <c r="F66" s="15">
        <f t="shared" si="6"/>
        <v>325</v>
      </c>
      <c r="G66" s="15">
        <f>'[1]07'!H68</f>
        <v>0</v>
      </c>
      <c r="H66" s="16">
        <f>'[1]07'!I68</f>
        <v>0</v>
      </c>
      <c r="I66" s="16">
        <f>'[1]07'!J68</f>
        <v>0</v>
      </c>
      <c r="J66" s="16">
        <f>'[1]07'!K68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'[1]07'!B69</f>
        <v>150</v>
      </c>
      <c r="C67" s="16">
        <f>'[1]07'!C69</f>
        <v>0</v>
      </c>
      <c r="D67" s="16">
        <f>'[1]07'!D69</f>
        <v>175</v>
      </c>
      <c r="E67" s="16">
        <f>'[1]07'!E69</f>
        <v>0</v>
      </c>
      <c r="F67" s="15">
        <f t="shared" si="6"/>
        <v>325</v>
      </c>
      <c r="G67" s="15">
        <f>'[1]07'!H69</f>
        <v>0</v>
      </c>
      <c r="H67" s="16">
        <f>'[1]07'!I69</f>
        <v>0</v>
      </c>
      <c r="I67" s="16">
        <f>'[1]07'!J69</f>
        <v>0</v>
      </c>
      <c r="J67" s="16">
        <f>'[1]07'!K69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'[1]07'!B70</f>
        <v>150</v>
      </c>
      <c r="C68" s="16">
        <f>'[1]07'!C70</f>
        <v>0</v>
      </c>
      <c r="D68" s="16">
        <f>'[1]07'!D70</f>
        <v>175</v>
      </c>
      <c r="E68" s="16">
        <f>'[1]07'!E70</f>
        <v>0</v>
      </c>
      <c r="F68" s="15">
        <f t="shared" si="6"/>
        <v>325</v>
      </c>
      <c r="G68" s="15">
        <f>'[1]07'!H70</f>
        <v>0</v>
      </c>
      <c r="H68" s="16">
        <f>'[1]07'!I70</f>
        <v>0</v>
      </c>
      <c r="I68" s="16">
        <f>'[1]07'!J70</f>
        <v>0</v>
      </c>
      <c r="J68" s="16">
        <f>'[1]07'!K70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'[1]07'!B71</f>
        <v>150</v>
      </c>
      <c r="C69" s="16">
        <f>'[1]07'!C71</f>
        <v>0</v>
      </c>
      <c r="D69" s="16">
        <f>'[1]07'!D71</f>
        <v>175</v>
      </c>
      <c r="E69" s="16">
        <f>'[1]07'!E71</f>
        <v>0</v>
      </c>
      <c r="F69" s="15">
        <f t="shared" ref="F69:F98" si="17">SUM(B69:E69)</f>
        <v>325</v>
      </c>
      <c r="G69" s="15">
        <f>'[1]07'!H71</f>
        <v>0</v>
      </c>
      <c r="H69" s="16">
        <f>'[1]07'!I71</f>
        <v>0</v>
      </c>
      <c r="I69" s="16">
        <f>'[1]07'!J71</f>
        <v>0</v>
      </c>
      <c r="J69" s="16">
        <f>'[1]07'!K71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'[1]07'!B72</f>
        <v>150</v>
      </c>
      <c r="C70" s="16">
        <f>'[1]07'!C72</f>
        <v>0</v>
      </c>
      <c r="D70" s="16">
        <f>'[1]07'!D72</f>
        <v>175</v>
      </c>
      <c r="E70" s="16">
        <f>'[1]07'!E72</f>
        <v>0</v>
      </c>
      <c r="F70" s="15">
        <f t="shared" si="17"/>
        <v>325</v>
      </c>
      <c r="G70" s="15">
        <f>'[1]07'!H72</f>
        <v>0</v>
      </c>
      <c r="H70" s="16">
        <f>'[1]07'!I72</f>
        <v>0</v>
      </c>
      <c r="I70" s="16">
        <f>'[1]07'!J72</f>
        <v>0</v>
      </c>
      <c r="J70" s="16">
        <f>'[1]07'!K72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'[1]07'!B73</f>
        <v>150</v>
      </c>
      <c r="C71" s="16">
        <f>'[1]07'!C73</f>
        <v>0</v>
      </c>
      <c r="D71" s="16">
        <f>'[1]07'!D73</f>
        <v>175</v>
      </c>
      <c r="E71" s="16">
        <f>'[1]07'!E73</f>
        <v>0</v>
      </c>
      <c r="F71" s="15">
        <f t="shared" si="17"/>
        <v>325</v>
      </c>
      <c r="G71" s="15">
        <f>'[1]07'!H73</f>
        <v>0</v>
      </c>
      <c r="H71" s="16">
        <f>'[1]07'!I73</f>
        <v>0</v>
      </c>
      <c r="I71" s="16">
        <f>'[1]07'!J73</f>
        <v>0</v>
      </c>
      <c r="J71" s="16">
        <f>'[1]07'!K73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'[1]07'!B74</f>
        <v>150</v>
      </c>
      <c r="C72" s="16">
        <f>'[1]07'!C74</f>
        <v>0</v>
      </c>
      <c r="D72" s="16">
        <f>'[1]07'!D74</f>
        <v>175</v>
      </c>
      <c r="E72" s="16">
        <f>'[1]07'!E74</f>
        <v>0</v>
      </c>
      <c r="F72" s="15">
        <f t="shared" si="17"/>
        <v>325</v>
      </c>
      <c r="G72" s="15">
        <f>'[1]07'!H74</f>
        <v>0</v>
      </c>
      <c r="H72" s="16">
        <f>'[1]07'!I74</f>
        <v>0</v>
      </c>
      <c r="I72" s="16">
        <f>'[1]07'!J74</f>
        <v>0</v>
      </c>
      <c r="J72" s="16">
        <f>'[1]07'!K74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'[1]07'!B75</f>
        <v>150</v>
      </c>
      <c r="C73" s="16">
        <f>'[1]07'!C75</f>
        <v>0</v>
      </c>
      <c r="D73" s="16">
        <f>'[1]07'!D75</f>
        <v>175</v>
      </c>
      <c r="E73" s="16">
        <f>'[1]07'!E75</f>
        <v>0</v>
      </c>
      <c r="F73" s="15">
        <f t="shared" si="17"/>
        <v>325</v>
      </c>
      <c r="G73" s="15">
        <f>'[1]07'!H75</f>
        <v>0</v>
      </c>
      <c r="H73" s="16">
        <f>'[1]07'!I75</f>
        <v>0</v>
      </c>
      <c r="I73" s="16">
        <f>'[1]07'!J75</f>
        <v>0</v>
      </c>
      <c r="J73" s="16">
        <f>'[1]07'!K75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'[1]07'!B76</f>
        <v>150</v>
      </c>
      <c r="C74" s="16">
        <f>'[1]07'!C76</f>
        <v>0</v>
      </c>
      <c r="D74" s="16">
        <f>'[1]07'!D76</f>
        <v>175</v>
      </c>
      <c r="E74" s="16">
        <f>'[1]07'!E76</f>
        <v>0</v>
      </c>
      <c r="F74" s="15">
        <f t="shared" si="17"/>
        <v>325</v>
      </c>
      <c r="G74" s="15">
        <f>'[1]07'!H76</f>
        <v>0</v>
      </c>
      <c r="H74" s="16">
        <f>'[1]07'!I76</f>
        <v>0</v>
      </c>
      <c r="I74" s="16">
        <f>'[1]07'!J76</f>
        <v>0</v>
      </c>
      <c r="J74" s="16">
        <f>'[1]07'!K76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'[1]07'!B77</f>
        <v>150</v>
      </c>
      <c r="C75" s="16">
        <f>'[1]07'!C77</f>
        <v>0</v>
      </c>
      <c r="D75" s="16">
        <f>'[1]07'!D77</f>
        <v>175</v>
      </c>
      <c r="E75" s="16">
        <f>'[1]07'!E77</f>
        <v>0</v>
      </c>
      <c r="F75" s="15">
        <f t="shared" si="17"/>
        <v>325</v>
      </c>
      <c r="G75" s="15">
        <f>'[1]07'!H77</f>
        <v>0</v>
      </c>
      <c r="H75" s="16">
        <f>'[1]07'!I77</f>
        <v>0</v>
      </c>
      <c r="I75" s="16">
        <f>'[1]07'!J77</f>
        <v>0</v>
      </c>
      <c r="J75" s="16">
        <f>'[1]07'!K77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'[1]07'!B78</f>
        <v>150</v>
      </c>
      <c r="C76" s="16">
        <f>'[1]07'!C78</f>
        <v>0</v>
      </c>
      <c r="D76" s="16">
        <f>'[1]07'!D78</f>
        <v>175</v>
      </c>
      <c r="E76" s="16">
        <f>'[1]07'!E78</f>
        <v>0</v>
      </c>
      <c r="F76" s="15">
        <f t="shared" si="17"/>
        <v>325</v>
      </c>
      <c r="G76" s="15">
        <f>'[1]07'!H78</f>
        <v>0</v>
      </c>
      <c r="H76" s="16">
        <f>'[1]07'!I78</f>
        <v>0</v>
      </c>
      <c r="I76" s="16">
        <f>'[1]07'!J78</f>
        <v>0</v>
      </c>
      <c r="J76" s="16">
        <f>'[1]07'!K78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'[1]07'!B79</f>
        <v>150</v>
      </c>
      <c r="C77" s="16">
        <f>'[1]07'!C79</f>
        <v>0</v>
      </c>
      <c r="D77" s="16">
        <f>'[1]07'!D79</f>
        <v>175</v>
      </c>
      <c r="E77" s="16">
        <f>'[1]07'!E79</f>
        <v>0</v>
      </c>
      <c r="F77" s="15">
        <f t="shared" si="17"/>
        <v>325</v>
      </c>
      <c r="G77" s="15">
        <f>'[1]07'!H79</f>
        <v>0</v>
      </c>
      <c r="H77" s="16">
        <f>'[1]07'!I79</f>
        <v>0</v>
      </c>
      <c r="I77" s="16">
        <f>'[1]07'!J79</f>
        <v>0</v>
      </c>
      <c r="J77" s="16">
        <f>'[1]07'!K79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'[1]07'!B80</f>
        <v>150</v>
      </c>
      <c r="C78" s="16">
        <f>'[1]07'!C80</f>
        <v>0</v>
      </c>
      <c r="D78" s="16">
        <f>'[1]07'!D80</f>
        <v>175</v>
      </c>
      <c r="E78" s="16">
        <f>'[1]07'!E80</f>
        <v>0</v>
      </c>
      <c r="F78" s="15">
        <f t="shared" si="17"/>
        <v>325</v>
      </c>
      <c r="G78" s="15">
        <f>'[1]07'!H80</f>
        <v>0</v>
      </c>
      <c r="H78" s="16">
        <f>'[1]07'!I80</f>
        <v>0</v>
      </c>
      <c r="I78" s="16">
        <f>'[1]07'!J80</f>
        <v>0</v>
      </c>
      <c r="J78" s="16">
        <f>'[1]07'!K80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'[1]07'!B81</f>
        <v>150</v>
      </c>
      <c r="C79" s="16">
        <f>'[1]07'!C81</f>
        <v>0</v>
      </c>
      <c r="D79" s="16">
        <f>'[1]07'!D81</f>
        <v>175</v>
      </c>
      <c r="E79" s="16">
        <f>'[1]07'!E81</f>
        <v>0</v>
      </c>
      <c r="F79" s="15">
        <f t="shared" si="17"/>
        <v>325</v>
      </c>
      <c r="G79" s="15">
        <f>'[1]07'!H81</f>
        <v>0</v>
      </c>
      <c r="H79" s="16">
        <f>'[1]07'!I81</f>
        <v>0</v>
      </c>
      <c r="I79" s="16">
        <f>'[1]07'!J81</f>
        <v>0</v>
      </c>
      <c r="J79" s="16">
        <f>'[1]07'!K81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'[1]07'!B82</f>
        <v>150</v>
      </c>
      <c r="C80" s="16">
        <f>'[1]07'!C82</f>
        <v>0</v>
      </c>
      <c r="D80" s="16">
        <f>'[1]07'!D82</f>
        <v>175</v>
      </c>
      <c r="E80" s="16">
        <f>'[1]07'!E82</f>
        <v>0</v>
      </c>
      <c r="F80" s="15">
        <f t="shared" si="17"/>
        <v>325</v>
      </c>
      <c r="G80" s="15">
        <f>'[1]07'!H82</f>
        <v>0</v>
      </c>
      <c r="H80" s="16">
        <f>'[1]07'!I82</f>
        <v>0</v>
      </c>
      <c r="I80" s="16">
        <f>'[1]07'!J82</f>
        <v>0</v>
      </c>
      <c r="J80" s="16">
        <f>'[1]07'!K82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'[1]07'!B83</f>
        <v>150</v>
      </c>
      <c r="C81" s="16">
        <f>'[1]07'!C83</f>
        <v>0</v>
      </c>
      <c r="D81" s="16">
        <f>'[1]07'!D83</f>
        <v>175</v>
      </c>
      <c r="E81" s="16">
        <f>'[1]07'!E83</f>
        <v>0</v>
      </c>
      <c r="F81" s="15">
        <f t="shared" si="17"/>
        <v>325</v>
      </c>
      <c r="G81" s="15">
        <f>'[1]07'!H83</f>
        <v>0</v>
      </c>
      <c r="H81" s="16">
        <f>'[1]07'!I83</f>
        <v>0</v>
      </c>
      <c r="I81" s="16">
        <f>'[1]07'!J83</f>
        <v>0</v>
      </c>
      <c r="J81" s="16">
        <f>'[1]07'!K83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'[1]07'!B84</f>
        <v>150</v>
      </c>
      <c r="C82" s="16">
        <f>'[1]07'!C84</f>
        <v>0</v>
      </c>
      <c r="D82" s="16">
        <f>'[1]07'!D84</f>
        <v>175</v>
      </c>
      <c r="E82" s="16">
        <f>'[1]07'!E84</f>
        <v>0</v>
      </c>
      <c r="F82" s="15">
        <f t="shared" si="17"/>
        <v>325</v>
      </c>
      <c r="G82" s="15">
        <f>'[1]07'!H84</f>
        <v>0</v>
      </c>
      <c r="H82" s="16">
        <f>'[1]07'!I84</f>
        <v>0</v>
      </c>
      <c r="I82" s="16">
        <f>'[1]07'!J84</f>
        <v>0</v>
      </c>
      <c r="J82" s="16">
        <f>'[1]07'!K84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'[1]07'!B85</f>
        <v>150</v>
      </c>
      <c r="C83" s="16">
        <f>'[1]07'!C85</f>
        <v>0</v>
      </c>
      <c r="D83" s="16">
        <f>'[1]07'!D85</f>
        <v>175</v>
      </c>
      <c r="E83" s="16">
        <f>'[1]07'!E85</f>
        <v>0</v>
      </c>
      <c r="F83" s="15">
        <f t="shared" si="17"/>
        <v>325</v>
      </c>
      <c r="G83" s="15">
        <f>'[1]07'!H85</f>
        <v>0</v>
      </c>
      <c r="H83" s="16">
        <f>'[1]07'!I85</f>
        <v>0</v>
      </c>
      <c r="I83" s="16">
        <f>'[1]07'!J85</f>
        <v>0</v>
      </c>
      <c r="J83" s="16">
        <f>'[1]07'!K85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'[1]07'!B86</f>
        <v>150</v>
      </c>
      <c r="C84" s="16">
        <f>'[1]07'!C86</f>
        <v>0</v>
      </c>
      <c r="D84" s="16">
        <f>'[1]07'!D86</f>
        <v>175</v>
      </c>
      <c r="E84" s="16">
        <f>'[1]07'!E86</f>
        <v>0</v>
      </c>
      <c r="F84" s="15">
        <f t="shared" si="17"/>
        <v>325</v>
      </c>
      <c r="G84" s="15">
        <f>'[1]07'!H86</f>
        <v>0</v>
      </c>
      <c r="H84" s="16">
        <f>'[1]07'!I86</f>
        <v>0</v>
      </c>
      <c r="I84" s="16">
        <f>'[1]07'!J86</f>
        <v>0</v>
      </c>
      <c r="J84" s="16">
        <f>'[1]07'!K86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'[1]07'!B87</f>
        <v>150</v>
      </c>
      <c r="C85" s="16">
        <f>'[1]07'!C87</f>
        <v>0</v>
      </c>
      <c r="D85" s="16">
        <f>'[1]07'!D87</f>
        <v>175</v>
      </c>
      <c r="E85" s="16">
        <f>'[1]07'!E87</f>
        <v>0</v>
      </c>
      <c r="F85" s="15">
        <f t="shared" si="17"/>
        <v>325</v>
      </c>
      <c r="G85" s="15">
        <f>'[1]07'!H87</f>
        <v>0</v>
      </c>
      <c r="H85" s="16">
        <f>'[1]07'!I87</f>
        <v>0</v>
      </c>
      <c r="I85" s="16">
        <f>'[1]07'!J87</f>
        <v>0</v>
      </c>
      <c r="J85" s="16">
        <f>'[1]07'!K87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'[1]07'!B88</f>
        <v>150</v>
      </c>
      <c r="C86" s="16">
        <f>'[1]07'!C88</f>
        <v>0</v>
      </c>
      <c r="D86" s="16">
        <f>'[1]07'!D88</f>
        <v>175</v>
      </c>
      <c r="E86" s="16">
        <f>'[1]07'!E88</f>
        <v>0</v>
      </c>
      <c r="F86" s="15">
        <f t="shared" si="17"/>
        <v>325</v>
      </c>
      <c r="G86" s="15">
        <f>'[1]07'!H88</f>
        <v>0</v>
      </c>
      <c r="H86" s="16">
        <f>'[1]07'!I88</f>
        <v>0</v>
      </c>
      <c r="I86" s="16">
        <f>'[1]07'!J88</f>
        <v>0</v>
      </c>
      <c r="J86" s="16">
        <f>'[1]07'!K88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'[1]07'!B89</f>
        <v>150</v>
      </c>
      <c r="C87" s="16">
        <f>'[1]07'!C89</f>
        <v>0</v>
      </c>
      <c r="D87" s="16">
        <f>'[1]07'!D89</f>
        <v>175</v>
      </c>
      <c r="E87" s="16">
        <f>'[1]07'!E89</f>
        <v>0</v>
      </c>
      <c r="F87" s="15">
        <f t="shared" si="17"/>
        <v>325</v>
      </c>
      <c r="G87" s="15">
        <f>'[1]07'!H89</f>
        <v>0</v>
      </c>
      <c r="H87" s="16">
        <f>'[1]07'!I89</f>
        <v>0</v>
      </c>
      <c r="I87" s="16">
        <f>'[1]07'!J89</f>
        <v>0</v>
      </c>
      <c r="J87" s="16">
        <f>'[1]07'!K89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'[1]07'!B90</f>
        <v>150</v>
      </c>
      <c r="C88" s="16">
        <f>'[1]07'!C90</f>
        <v>0</v>
      </c>
      <c r="D88" s="16">
        <f>'[1]07'!D90</f>
        <v>175</v>
      </c>
      <c r="E88" s="16">
        <f>'[1]07'!E90</f>
        <v>0</v>
      </c>
      <c r="F88" s="15">
        <f t="shared" si="17"/>
        <v>325</v>
      </c>
      <c r="G88" s="15">
        <f>'[1]07'!H90</f>
        <v>0</v>
      </c>
      <c r="H88" s="16">
        <f>'[1]07'!I90</f>
        <v>0</v>
      </c>
      <c r="I88" s="16">
        <f>'[1]07'!J90</f>
        <v>0</v>
      </c>
      <c r="J88" s="16">
        <f>'[1]07'!K90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'[1]07'!B91</f>
        <v>150</v>
      </c>
      <c r="C89" s="16">
        <f>'[1]07'!C91</f>
        <v>0</v>
      </c>
      <c r="D89" s="16">
        <f>'[1]07'!D91</f>
        <v>175</v>
      </c>
      <c r="E89" s="16">
        <f>'[1]07'!E91</f>
        <v>0</v>
      </c>
      <c r="F89" s="15">
        <f t="shared" si="17"/>
        <v>325</v>
      </c>
      <c r="G89" s="15">
        <f>'[1]07'!H91</f>
        <v>0</v>
      </c>
      <c r="H89" s="16">
        <f>'[1]07'!I91</f>
        <v>0</v>
      </c>
      <c r="I89" s="16">
        <f>'[1]07'!J91</f>
        <v>0</v>
      </c>
      <c r="J89" s="16">
        <f>'[1]07'!K91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'[1]07'!B92</f>
        <v>150</v>
      </c>
      <c r="C90" s="16">
        <f>'[1]07'!C92</f>
        <v>0</v>
      </c>
      <c r="D90" s="16">
        <f>'[1]07'!D92</f>
        <v>175</v>
      </c>
      <c r="E90" s="16">
        <f>'[1]07'!E92</f>
        <v>0</v>
      </c>
      <c r="F90" s="15">
        <f t="shared" si="17"/>
        <v>325</v>
      </c>
      <c r="G90" s="15">
        <f>'[1]07'!H92</f>
        <v>0</v>
      </c>
      <c r="H90" s="16">
        <f>'[1]07'!I92</f>
        <v>0</v>
      </c>
      <c r="I90" s="16">
        <f>'[1]07'!J92</f>
        <v>0</v>
      </c>
      <c r="J90" s="16">
        <f>'[1]07'!K92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'[1]07'!B93</f>
        <v>150</v>
      </c>
      <c r="C91" s="16">
        <f>'[1]07'!C93</f>
        <v>0</v>
      </c>
      <c r="D91" s="16">
        <f>'[1]07'!D93</f>
        <v>175</v>
      </c>
      <c r="E91" s="16">
        <f>'[1]07'!E93</f>
        <v>0</v>
      </c>
      <c r="F91" s="15">
        <f t="shared" si="17"/>
        <v>325</v>
      </c>
      <c r="G91" s="15">
        <f>'[1]07'!H93</f>
        <v>0</v>
      </c>
      <c r="H91" s="16">
        <f>'[1]07'!I93</f>
        <v>0</v>
      </c>
      <c r="I91" s="16">
        <f>'[1]07'!J93</f>
        <v>0</v>
      </c>
      <c r="J91" s="16">
        <f>'[1]07'!K93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'[1]07'!B94</f>
        <v>150</v>
      </c>
      <c r="C92" s="16">
        <f>'[1]07'!C94</f>
        <v>0</v>
      </c>
      <c r="D92" s="16">
        <f>'[1]07'!D94</f>
        <v>175</v>
      </c>
      <c r="E92" s="16">
        <f>'[1]07'!E94</f>
        <v>0</v>
      </c>
      <c r="F92" s="15">
        <f t="shared" si="17"/>
        <v>325</v>
      </c>
      <c r="G92" s="15">
        <f>'[1]07'!H94</f>
        <v>0</v>
      </c>
      <c r="H92" s="16">
        <f>'[1]07'!I94</f>
        <v>0</v>
      </c>
      <c r="I92" s="16">
        <f>'[1]07'!J94</f>
        <v>0</v>
      </c>
      <c r="J92" s="16">
        <f>'[1]07'!K94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'[1]07'!B95</f>
        <v>150</v>
      </c>
      <c r="C93" s="16">
        <f>'[1]07'!C95</f>
        <v>0</v>
      </c>
      <c r="D93" s="16">
        <f>'[1]07'!D95</f>
        <v>175</v>
      </c>
      <c r="E93" s="16">
        <f>'[1]07'!E95</f>
        <v>0</v>
      </c>
      <c r="F93" s="15">
        <f t="shared" si="17"/>
        <v>325</v>
      </c>
      <c r="G93" s="15">
        <f>'[1]07'!H95</f>
        <v>0</v>
      </c>
      <c r="H93" s="16">
        <f>'[1]07'!I95</f>
        <v>0</v>
      </c>
      <c r="I93" s="16">
        <f>'[1]07'!J95</f>
        <v>0</v>
      </c>
      <c r="J93" s="16">
        <f>'[1]07'!K95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'[1]07'!B96</f>
        <v>150</v>
      </c>
      <c r="C94" s="16">
        <f>'[1]07'!C96</f>
        <v>0</v>
      </c>
      <c r="D94" s="16">
        <f>'[1]07'!D96</f>
        <v>175</v>
      </c>
      <c r="E94" s="16">
        <f>'[1]07'!E96</f>
        <v>0</v>
      </c>
      <c r="F94" s="15">
        <f t="shared" si="17"/>
        <v>325</v>
      </c>
      <c r="G94" s="15">
        <f>'[1]07'!H96</f>
        <v>0</v>
      </c>
      <c r="H94" s="16">
        <f>'[1]07'!I96</f>
        <v>0</v>
      </c>
      <c r="I94" s="16">
        <f>'[1]07'!J96</f>
        <v>0</v>
      </c>
      <c r="J94" s="16">
        <f>'[1]07'!K96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'[1]07'!B97</f>
        <v>150</v>
      </c>
      <c r="C95" s="16">
        <f>'[1]07'!C97</f>
        <v>0</v>
      </c>
      <c r="D95" s="16">
        <f>'[1]07'!D97</f>
        <v>175</v>
      </c>
      <c r="E95" s="16">
        <f>'[1]07'!E97</f>
        <v>0</v>
      </c>
      <c r="F95" s="15">
        <f t="shared" si="17"/>
        <v>325</v>
      </c>
      <c r="G95" s="15">
        <f>'[1]07'!H97</f>
        <v>0</v>
      </c>
      <c r="H95" s="16">
        <f>'[1]07'!I97</f>
        <v>0</v>
      </c>
      <c r="I95" s="16">
        <f>'[1]07'!J97</f>
        <v>0</v>
      </c>
      <c r="J95" s="16">
        <f>'[1]07'!K97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'[1]07'!B98</f>
        <v>150</v>
      </c>
      <c r="C96" s="16">
        <f>'[1]07'!C98</f>
        <v>0</v>
      </c>
      <c r="D96" s="16">
        <f>'[1]07'!D98</f>
        <v>175</v>
      </c>
      <c r="E96" s="16">
        <f>'[1]07'!E98</f>
        <v>0</v>
      </c>
      <c r="F96" s="15">
        <f t="shared" si="17"/>
        <v>325</v>
      </c>
      <c r="G96" s="15">
        <f>'[1]07'!H98</f>
        <v>0</v>
      </c>
      <c r="H96" s="16">
        <f>'[1]07'!I98</f>
        <v>0</v>
      </c>
      <c r="I96" s="16">
        <f>'[1]07'!J98</f>
        <v>0</v>
      </c>
      <c r="J96" s="16">
        <f>'[1]07'!K98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'[1]07'!B99</f>
        <v>150</v>
      </c>
      <c r="C97" s="16">
        <f>'[1]07'!C99</f>
        <v>0</v>
      </c>
      <c r="D97" s="16">
        <f>'[1]07'!D99</f>
        <v>175</v>
      </c>
      <c r="E97" s="16">
        <f>'[1]07'!E99</f>
        <v>0</v>
      </c>
      <c r="F97" s="15">
        <f t="shared" si="17"/>
        <v>325</v>
      </c>
      <c r="G97" s="15">
        <f>'[1]07'!H99</f>
        <v>0</v>
      </c>
      <c r="H97" s="16">
        <f>'[1]07'!I99</f>
        <v>0</v>
      </c>
      <c r="I97" s="16">
        <f>'[1]07'!J99</f>
        <v>0</v>
      </c>
      <c r="J97" s="16">
        <f>'[1]07'!K99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'[1]07'!B100</f>
        <v>150</v>
      </c>
      <c r="C98" s="16">
        <f>'[1]07'!C100</f>
        <v>0</v>
      </c>
      <c r="D98" s="16">
        <f>'[1]07'!D100</f>
        <v>175</v>
      </c>
      <c r="E98" s="16">
        <f>'[1]07'!E100</f>
        <v>0</v>
      </c>
      <c r="F98" s="15">
        <f t="shared" si="17"/>
        <v>325</v>
      </c>
      <c r="G98" s="15">
        <f>'[1]07'!H100</f>
        <v>0</v>
      </c>
      <c r="H98" s="16">
        <f>'[1]07'!I100</f>
        <v>0</v>
      </c>
      <c r="I98" s="16">
        <f>'[1]07'!J100</f>
        <v>0</v>
      </c>
      <c r="J98" s="16">
        <f>'[1]07'!K100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4.1897500000000001</v>
      </c>
      <c r="E99" s="15">
        <f t="shared" si="18"/>
        <v>0</v>
      </c>
      <c r="F99" s="15">
        <f t="shared" si="18"/>
        <v>7.7897499999999997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71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45023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14">
        <f>'[2]07'!B5</f>
        <v>84</v>
      </c>
      <c r="C3" s="215">
        <f>'[2]07'!C5</f>
        <v>0</v>
      </c>
      <c r="D3" s="215">
        <f>'[2]07'!D5</f>
        <v>0</v>
      </c>
      <c r="E3" s="215">
        <f>'[2]07'!E5</f>
        <v>0</v>
      </c>
      <c r="F3" s="15">
        <f>SUM(B3:E3)</f>
        <v>84</v>
      </c>
      <c r="G3" s="214">
        <f>'[2]07'!H5</f>
        <v>35.93</v>
      </c>
      <c r="H3" s="215">
        <f>'[2]07'!I5</f>
        <v>0</v>
      </c>
      <c r="I3" s="215">
        <f>'[2]07'!J5</f>
        <v>0</v>
      </c>
      <c r="J3" s="215">
        <f>'[2]07'!K5</f>
        <v>0</v>
      </c>
      <c r="K3" s="15">
        <f>SUM(G3:J3)</f>
        <v>35.93</v>
      </c>
      <c r="L3" s="18">
        <f>frq!C3</f>
        <v>1</v>
      </c>
      <c r="M3" s="167">
        <f>IF($L3=1,G3,IF(AND($L3=0.985,G3&gt;0.985*B3),B3*0.985,IF(AND($L3=0.965,G3&gt;0.965*B3),0.965*B3,G3)))-R3</f>
        <v>35.53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35.53</v>
      </c>
      <c r="R3" s="18">
        <v>0.4</v>
      </c>
    </row>
    <row r="4" spans="1:18">
      <c r="A4" s="8" t="s">
        <v>46</v>
      </c>
      <c r="B4" s="214">
        <f>'[2]07'!B6</f>
        <v>84</v>
      </c>
      <c r="C4" s="215">
        <f>'[2]07'!C6</f>
        <v>0</v>
      </c>
      <c r="D4" s="215">
        <f>'[2]07'!D6</f>
        <v>0</v>
      </c>
      <c r="E4" s="215">
        <f>'[2]07'!E6</f>
        <v>0</v>
      </c>
      <c r="F4" s="15">
        <f>SUM(B4:E4)</f>
        <v>84</v>
      </c>
      <c r="G4" s="214">
        <f>'[2]07'!H6</f>
        <v>35.869999999999997</v>
      </c>
      <c r="H4" s="215">
        <f>'[2]07'!I6</f>
        <v>0</v>
      </c>
      <c r="I4" s="215">
        <f>'[2]07'!J6</f>
        <v>0</v>
      </c>
      <c r="J4" s="215">
        <f>'[2]07'!K6</f>
        <v>0</v>
      </c>
      <c r="K4" s="15">
        <f t="shared" ref="K4:K67" si="3">SUM(G4:J4)</f>
        <v>35.869999999999997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35.47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35.47</v>
      </c>
      <c r="R4" s="18">
        <v>0.4</v>
      </c>
    </row>
    <row r="5" spans="1:18">
      <c r="A5" s="8" t="s">
        <v>47</v>
      </c>
      <c r="B5" s="214">
        <f>'[2]07'!B7</f>
        <v>84</v>
      </c>
      <c r="C5" s="215">
        <f>'[2]07'!C7</f>
        <v>0</v>
      </c>
      <c r="D5" s="215">
        <f>'[2]07'!D7</f>
        <v>0</v>
      </c>
      <c r="E5" s="215">
        <f>'[2]07'!E7</f>
        <v>0</v>
      </c>
      <c r="F5" s="15">
        <f t="shared" ref="F5:F68" si="6">SUM(B5:E5)</f>
        <v>84</v>
      </c>
      <c r="G5" s="214">
        <f>'[2]07'!H7</f>
        <v>35.869999999999997</v>
      </c>
      <c r="H5" s="215">
        <f>'[2]07'!I7</f>
        <v>0</v>
      </c>
      <c r="I5" s="215">
        <f>'[2]07'!J7</f>
        <v>0</v>
      </c>
      <c r="J5" s="215">
        <f>'[2]07'!K7</f>
        <v>0</v>
      </c>
      <c r="K5" s="15">
        <f t="shared" si="3"/>
        <v>35.869999999999997</v>
      </c>
      <c r="L5" s="18">
        <f>frq!C5</f>
        <v>1</v>
      </c>
      <c r="M5" s="167">
        <f t="shared" si="4"/>
        <v>35.47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35.47</v>
      </c>
      <c r="R5" s="18">
        <v>0.4</v>
      </c>
    </row>
    <row r="6" spans="1:18">
      <c r="A6" s="8" t="s">
        <v>48</v>
      </c>
      <c r="B6" s="214">
        <f>'[2]07'!B8</f>
        <v>84</v>
      </c>
      <c r="C6" s="215">
        <f>'[2]07'!C8</f>
        <v>0</v>
      </c>
      <c r="D6" s="215">
        <f>'[2]07'!D8</f>
        <v>0</v>
      </c>
      <c r="E6" s="215">
        <f>'[2]07'!E8</f>
        <v>0</v>
      </c>
      <c r="F6" s="15">
        <f t="shared" si="6"/>
        <v>84</v>
      </c>
      <c r="G6" s="214">
        <f>'[2]07'!H8</f>
        <v>35.869999999999997</v>
      </c>
      <c r="H6" s="215">
        <f>'[2]07'!I8</f>
        <v>0</v>
      </c>
      <c r="I6" s="215">
        <f>'[2]07'!J8</f>
        <v>0</v>
      </c>
      <c r="J6" s="215">
        <f>'[2]07'!K8</f>
        <v>0</v>
      </c>
      <c r="K6" s="15">
        <f t="shared" si="3"/>
        <v>35.869999999999997</v>
      </c>
      <c r="L6" s="18">
        <f>frq!C6</f>
        <v>1</v>
      </c>
      <c r="M6" s="167">
        <f t="shared" si="4"/>
        <v>35.47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35.47</v>
      </c>
      <c r="R6" s="18">
        <v>0.4</v>
      </c>
    </row>
    <row r="7" spans="1:18">
      <c r="A7" s="8" t="s">
        <v>49</v>
      </c>
      <c r="B7" s="214">
        <f>'[2]07'!B9</f>
        <v>84</v>
      </c>
      <c r="C7" s="215">
        <f>'[2]07'!C9</f>
        <v>0</v>
      </c>
      <c r="D7" s="215">
        <f>'[2]07'!D9</f>
        <v>0</v>
      </c>
      <c r="E7" s="215">
        <f>'[2]07'!E9</f>
        <v>0</v>
      </c>
      <c r="F7" s="15">
        <f t="shared" si="6"/>
        <v>84</v>
      </c>
      <c r="G7" s="214">
        <f>'[2]07'!H9</f>
        <v>35.869999999999997</v>
      </c>
      <c r="H7" s="215">
        <f>'[2]07'!I9</f>
        <v>0</v>
      </c>
      <c r="I7" s="215">
        <f>'[2]07'!J9</f>
        <v>0</v>
      </c>
      <c r="J7" s="215">
        <f>'[2]07'!K9</f>
        <v>0</v>
      </c>
      <c r="K7" s="15">
        <f t="shared" si="3"/>
        <v>35.869999999999997</v>
      </c>
      <c r="L7" s="18">
        <f>frq!C7</f>
        <v>1</v>
      </c>
      <c r="M7" s="167">
        <f t="shared" si="4"/>
        <v>35.47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35.47</v>
      </c>
      <c r="R7" s="18">
        <v>0.4</v>
      </c>
    </row>
    <row r="8" spans="1:18">
      <c r="A8" s="8" t="s">
        <v>50</v>
      </c>
      <c r="B8" s="214">
        <f>'[2]07'!B10</f>
        <v>84</v>
      </c>
      <c r="C8" s="215">
        <f>'[2]07'!C10</f>
        <v>0</v>
      </c>
      <c r="D8" s="215">
        <f>'[2]07'!D10</f>
        <v>0</v>
      </c>
      <c r="E8" s="215">
        <f>'[2]07'!E10</f>
        <v>0</v>
      </c>
      <c r="F8" s="15">
        <f t="shared" si="6"/>
        <v>84</v>
      </c>
      <c r="G8" s="214">
        <f>'[2]07'!H10</f>
        <v>35.93</v>
      </c>
      <c r="H8" s="215">
        <f>'[2]07'!I10</f>
        <v>0</v>
      </c>
      <c r="I8" s="215">
        <f>'[2]07'!J10</f>
        <v>0</v>
      </c>
      <c r="J8" s="215">
        <f>'[2]07'!K10</f>
        <v>0</v>
      </c>
      <c r="K8" s="15">
        <f t="shared" si="3"/>
        <v>35.93</v>
      </c>
      <c r="L8" s="18">
        <f>frq!C8</f>
        <v>1</v>
      </c>
      <c r="M8" s="167">
        <f t="shared" si="4"/>
        <v>35.53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35.53</v>
      </c>
      <c r="R8" s="18">
        <v>0.4</v>
      </c>
    </row>
    <row r="9" spans="1:18">
      <c r="A9" s="8" t="s">
        <v>51</v>
      </c>
      <c r="B9" s="214">
        <f>'[2]07'!B11</f>
        <v>84</v>
      </c>
      <c r="C9" s="215">
        <f>'[2]07'!C11</f>
        <v>0</v>
      </c>
      <c r="D9" s="215">
        <f>'[2]07'!D11</f>
        <v>0</v>
      </c>
      <c r="E9" s="215">
        <f>'[2]07'!E11</f>
        <v>0</v>
      </c>
      <c r="F9" s="15">
        <f t="shared" si="6"/>
        <v>84</v>
      </c>
      <c r="G9" s="214">
        <f>'[2]07'!H11</f>
        <v>35.93</v>
      </c>
      <c r="H9" s="215">
        <f>'[2]07'!I11</f>
        <v>0</v>
      </c>
      <c r="I9" s="215">
        <f>'[2]07'!J11</f>
        <v>0</v>
      </c>
      <c r="J9" s="215">
        <f>'[2]07'!K11</f>
        <v>0</v>
      </c>
      <c r="K9" s="15">
        <f t="shared" si="3"/>
        <v>35.93</v>
      </c>
      <c r="L9" s="18">
        <f>frq!C9</f>
        <v>1</v>
      </c>
      <c r="M9" s="167">
        <f t="shared" si="4"/>
        <v>35.53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35.53</v>
      </c>
      <c r="R9" s="18">
        <v>0.4</v>
      </c>
    </row>
    <row r="10" spans="1:18">
      <c r="A10" s="8" t="s">
        <v>52</v>
      </c>
      <c r="B10" s="214">
        <f>'[2]07'!B12</f>
        <v>84</v>
      </c>
      <c r="C10" s="215">
        <f>'[2]07'!C12</f>
        <v>0</v>
      </c>
      <c r="D10" s="215">
        <f>'[2]07'!D12</f>
        <v>0</v>
      </c>
      <c r="E10" s="215">
        <f>'[2]07'!E12</f>
        <v>0</v>
      </c>
      <c r="F10" s="15">
        <f t="shared" si="6"/>
        <v>84</v>
      </c>
      <c r="G10" s="214">
        <f>'[2]07'!H12</f>
        <v>35.93</v>
      </c>
      <c r="H10" s="215">
        <f>'[2]07'!I12</f>
        <v>0</v>
      </c>
      <c r="I10" s="215">
        <f>'[2]07'!J12</f>
        <v>0</v>
      </c>
      <c r="J10" s="215">
        <f>'[2]07'!K12</f>
        <v>0</v>
      </c>
      <c r="K10" s="15">
        <f t="shared" si="3"/>
        <v>35.93</v>
      </c>
      <c r="L10" s="18">
        <f>frq!C10</f>
        <v>1</v>
      </c>
      <c r="M10" s="167">
        <f t="shared" si="4"/>
        <v>35.53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35.53</v>
      </c>
      <c r="R10" s="18">
        <v>0.4</v>
      </c>
    </row>
    <row r="11" spans="1:18">
      <c r="A11" s="8" t="s">
        <v>53</v>
      </c>
      <c r="B11" s="214">
        <f>'[2]07'!B13</f>
        <v>84</v>
      </c>
      <c r="C11" s="215">
        <f>'[2]07'!C13</f>
        <v>0</v>
      </c>
      <c r="D11" s="215">
        <f>'[2]07'!D13</f>
        <v>0</v>
      </c>
      <c r="E11" s="215">
        <f>'[2]07'!E13</f>
        <v>0</v>
      </c>
      <c r="F11" s="15">
        <f t="shared" si="6"/>
        <v>84</v>
      </c>
      <c r="G11" s="214">
        <f>'[2]07'!H13</f>
        <v>35.93</v>
      </c>
      <c r="H11" s="215">
        <f>'[2]07'!I13</f>
        <v>0</v>
      </c>
      <c r="I11" s="215">
        <f>'[2]07'!J13</f>
        <v>0</v>
      </c>
      <c r="J11" s="215">
        <f>'[2]07'!K13</f>
        <v>0</v>
      </c>
      <c r="K11" s="15">
        <f t="shared" si="3"/>
        <v>35.93</v>
      </c>
      <c r="L11" s="18">
        <f>frq!C11</f>
        <v>1</v>
      </c>
      <c r="M11" s="167">
        <f t="shared" si="4"/>
        <v>35.53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35.53</v>
      </c>
      <c r="R11" s="18">
        <v>0.4</v>
      </c>
    </row>
    <row r="12" spans="1:18">
      <c r="A12" s="8" t="s">
        <v>54</v>
      </c>
      <c r="B12" s="214">
        <f>'[2]07'!B14</f>
        <v>84</v>
      </c>
      <c r="C12" s="215">
        <f>'[2]07'!C14</f>
        <v>0</v>
      </c>
      <c r="D12" s="215">
        <f>'[2]07'!D14</f>
        <v>0</v>
      </c>
      <c r="E12" s="215">
        <f>'[2]07'!E14</f>
        <v>0</v>
      </c>
      <c r="F12" s="15">
        <f t="shared" si="6"/>
        <v>84</v>
      </c>
      <c r="G12" s="214">
        <f>'[2]07'!H14</f>
        <v>35.93</v>
      </c>
      <c r="H12" s="215">
        <f>'[2]07'!I14</f>
        <v>0</v>
      </c>
      <c r="I12" s="215">
        <f>'[2]07'!J14</f>
        <v>0</v>
      </c>
      <c r="J12" s="215">
        <f>'[2]07'!K14</f>
        <v>0</v>
      </c>
      <c r="K12" s="15">
        <f t="shared" si="3"/>
        <v>35.93</v>
      </c>
      <c r="L12" s="18">
        <f>frq!C12</f>
        <v>1</v>
      </c>
      <c r="M12" s="167">
        <f t="shared" si="4"/>
        <v>35.53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35.53</v>
      </c>
      <c r="R12" s="18">
        <v>0.4</v>
      </c>
    </row>
    <row r="13" spans="1:18">
      <c r="A13" s="8" t="s">
        <v>55</v>
      </c>
      <c r="B13" s="214">
        <f>'[2]07'!B15</f>
        <v>84</v>
      </c>
      <c r="C13" s="215">
        <f>'[2]07'!C15</f>
        <v>0</v>
      </c>
      <c r="D13" s="215">
        <f>'[2]07'!D15</f>
        <v>0</v>
      </c>
      <c r="E13" s="215">
        <f>'[2]07'!E15</f>
        <v>0</v>
      </c>
      <c r="F13" s="15">
        <f t="shared" si="6"/>
        <v>84</v>
      </c>
      <c r="G13" s="214">
        <f>'[2]07'!H15</f>
        <v>35.93</v>
      </c>
      <c r="H13" s="215">
        <f>'[2]07'!I15</f>
        <v>0</v>
      </c>
      <c r="I13" s="215">
        <f>'[2]07'!J15</f>
        <v>0</v>
      </c>
      <c r="J13" s="215">
        <f>'[2]07'!K15</f>
        <v>0</v>
      </c>
      <c r="K13" s="15">
        <f t="shared" si="3"/>
        <v>35.93</v>
      </c>
      <c r="L13" s="18">
        <f>frq!C13</f>
        <v>1</v>
      </c>
      <c r="M13" s="167">
        <f t="shared" si="4"/>
        <v>35.53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35.53</v>
      </c>
      <c r="R13" s="18">
        <v>0.4</v>
      </c>
    </row>
    <row r="14" spans="1:18">
      <c r="A14" s="8" t="s">
        <v>56</v>
      </c>
      <c r="B14" s="214">
        <f>'[2]07'!B16</f>
        <v>84</v>
      </c>
      <c r="C14" s="215">
        <f>'[2]07'!C16</f>
        <v>0</v>
      </c>
      <c r="D14" s="215">
        <f>'[2]07'!D16</f>
        <v>0</v>
      </c>
      <c r="E14" s="215">
        <f>'[2]07'!E16</f>
        <v>0</v>
      </c>
      <c r="F14" s="15">
        <f t="shared" si="6"/>
        <v>84</v>
      </c>
      <c r="G14" s="214">
        <f>'[2]07'!H16</f>
        <v>35.93</v>
      </c>
      <c r="H14" s="215">
        <f>'[2]07'!I16</f>
        <v>0</v>
      </c>
      <c r="I14" s="215">
        <f>'[2]07'!J16</f>
        <v>0</v>
      </c>
      <c r="J14" s="215">
        <f>'[2]07'!K16</f>
        <v>0</v>
      </c>
      <c r="K14" s="15">
        <f t="shared" si="3"/>
        <v>35.93</v>
      </c>
      <c r="L14" s="18">
        <f>frq!C14</f>
        <v>1</v>
      </c>
      <c r="M14" s="167">
        <f t="shared" si="4"/>
        <v>35.53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35.53</v>
      </c>
      <c r="R14" s="18">
        <v>0.4</v>
      </c>
    </row>
    <row r="15" spans="1:18">
      <c r="A15" s="8" t="s">
        <v>57</v>
      </c>
      <c r="B15" s="214">
        <f>'[2]07'!B17</f>
        <v>84</v>
      </c>
      <c r="C15" s="215">
        <f>'[2]07'!C17</f>
        <v>0</v>
      </c>
      <c r="D15" s="215">
        <f>'[2]07'!D17</f>
        <v>0</v>
      </c>
      <c r="E15" s="215">
        <f>'[2]07'!E17</f>
        <v>0</v>
      </c>
      <c r="F15" s="15">
        <f t="shared" si="6"/>
        <v>84</v>
      </c>
      <c r="G15" s="214">
        <f>'[2]07'!H17</f>
        <v>35.93</v>
      </c>
      <c r="H15" s="215">
        <f>'[2]07'!I17</f>
        <v>0</v>
      </c>
      <c r="I15" s="215">
        <f>'[2]07'!J17</f>
        <v>0</v>
      </c>
      <c r="J15" s="215">
        <f>'[2]07'!K17</f>
        <v>0</v>
      </c>
      <c r="K15" s="15">
        <f t="shared" si="3"/>
        <v>35.93</v>
      </c>
      <c r="L15" s="18">
        <f>frq!C15</f>
        <v>1</v>
      </c>
      <c r="M15" s="167">
        <f t="shared" si="4"/>
        <v>35.53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35.53</v>
      </c>
      <c r="R15" s="18">
        <v>0.4</v>
      </c>
    </row>
    <row r="16" spans="1:18">
      <c r="A16" s="8" t="s">
        <v>58</v>
      </c>
      <c r="B16" s="214">
        <f>'[2]07'!B18</f>
        <v>84</v>
      </c>
      <c r="C16" s="215">
        <f>'[2]07'!C18</f>
        <v>0</v>
      </c>
      <c r="D16" s="215">
        <f>'[2]07'!D18</f>
        <v>0</v>
      </c>
      <c r="E16" s="215">
        <f>'[2]07'!E18</f>
        <v>0</v>
      </c>
      <c r="F16" s="15">
        <f t="shared" si="6"/>
        <v>84</v>
      </c>
      <c r="G16" s="214">
        <f>'[2]07'!H18</f>
        <v>35.93</v>
      </c>
      <c r="H16" s="215">
        <f>'[2]07'!I18</f>
        <v>0</v>
      </c>
      <c r="I16" s="215">
        <f>'[2]07'!J18</f>
        <v>0</v>
      </c>
      <c r="J16" s="215">
        <f>'[2]07'!K18</f>
        <v>0</v>
      </c>
      <c r="K16" s="15">
        <f t="shared" si="3"/>
        <v>35.93</v>
      </c>
      <c r="L16" s="18">
        <f>frq!C16</f>
        <v>1</v>
      </c>
      <c r="M16" s="167">
        <f t="shared" si="4"/>
        <v>35.53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35.53</v>
      </c>
      <c r="R16" s="18">
        <v>0.4</v>
      </c>
    </row>
    <row r="17" spans="1:18">
      <c r="A17" s="8" t="s">
        <v>59</v>
      </c>
      <c r="B17" s="214">
        <f>'[2]07'!B19</f>
        <v>84</v>
      </c>
      <c r="C17" s="215">
        <f>'[2]07'!C19</f>
        <v>0</v>
      </c>
      <c r="D17" s="215">
        <f>'[2]07'!D19</f>
        <v>0</v>
      </c>
      <c r="E17" s="215">
        <f>'[2]07'!E19</f>
        <v>0</v>
      </c>
      <c r="F17" s="15">
        <f t="shared" si="6"/>
        <v>84</v>
      </c>
      <c r="G17" s="214">
        <f>'[2]07'!H19</f>
        <v>35.93</v>
      </c>
      <c r="H17" s="215">
        <f>'[2]07'!I19</f>
        <v>0</v>
      </c>
      <c r="I17" s="215">
        <f>'[2]07'!J19</f>
        <v>0</v>
      </c>
      <c r="J17" s="215">
        <f>'[2]07'!K19</f>
        <v>0</v>
      </c>
      <c r="K17" s="15">
        <f t="shared" si="3"/>
        <v>35.93</v>
      </c>
      <c r="L17" s="18">
        <f>frq!C17</f>
        <v>1</v>
      </c>
      <c r="M17" s="167">
        <f t="shared" si="4"/>
        <v>35.53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35.53</v>
      </c>
      <c r="R17" s="18">
        <v>0.4</v>
      </c>
    </row>
    <row r="18" spans="1:18">
      <c r="A18" s="8" t="s">
        <v>60</v>
      </c>
      <c r="B18" s="214">
        <f>'[2]07'!B20</f>
        <v>84</v>
      </c>
      <c r="C18" s="215">
        <f>'[2]07'!C20</f>
        <v>0</v>
      </c>
      <c r="D18" s="215">
        <f>'[2]07'!D20</f>
        <v>0</v>
      </c>
      <c r="E18" s="215">
        <f>'[2]07'!E20</f>
        <v>0</v>
      </c>
      <c r="F18" s="15">
        <f t="shared" si="6"/>
        <v>84</v>
      </c>
      <c r="G18" s="214">
        <f>'[2]07'!H20</f>
        <v>35.93</v>
      </c>
      <c r="H18" s="215">
        <f>'[2]07'!I20</f>
        <v>0</v>
      </c>
      <c r="I18" s="215">
        <f>'[2]07'!J20</f>
        <v>0</v>
      </c>
      <c r="J18" s="215">
        <f>'[2]07'!K20</f>
        <v>0</v>
      </c>
      <c r="K18" s="15">
        <f t="shared" si="3"/>
        <v>35.93</v>
      </c>
      <c r="L18" s="18">
        <f>frq!C18</f>
        <v>1</v>
      </c>
      <c r="M18" s="167">
        <f t="shared" si="4"/>
        <v>35.53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35.53</v>
      </c>
      <c r="R18" s="18">
        <v>0.4</v>
      </c>
    </row>
    <row r="19" spans="1:18">
      <c r="A19" s="8" t="s">
        <v>61</v>
      </c>
      <c r="B19" s="214">
        <f>'[2]07'!B21</f>
        <v>84</v>
      </c>
      <c r="C19" s="215">
        <f>'[2]07'!C21</f>
        <v>0</v>
      </c>
      <c r="D19" s="215">
        <f>'[2]07'!D21</f>
        <v>0</v>
      </c>
      <c r="E19" s="215">
        <f>'[2]07'!E21</f>
        <v>0</v>
      </c>
      <c r="F19" s="15">
        <f t="shared" si="6"/>
        <v>84</v>
      </c>
      <c r="G19" s="214">
        <f>'[2]07'!H21</f>
        <v>35.93</v>
      </c>
      <c r="H19" s="215">
        <f>'[2]07'!I21</f>
        <v>0</v>
      </c>
      <c r="I19" s="215">
        <f>'[2]07'!J21</f>
        <v>0</v>
      </c>
      <c r="J19" s="215">
        <f>'[2]07'!K21</f>
        <v>0</v>
      </c>
      <c r="K19" s="15">
        <f t="shared" si="3"/>
        <v>35.93</v>
      </c>
      <c r="L19" s="18">
        <f>frq!C19</f>
        <v>1</v>
      </c>
      <c r="M19" s="167">
        <f t="shared" si="4"/>
        <v>35.53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35.53</v>
      </c>
      <c r="R19" s="18">
        <v>0.4</v>
      </c>
    </row>
    <row r="20" spans="1:18">
      <c r="A20" s="8" t="s">
        <v>62</v>
      </c>
      <c r="B20" s="214">
        <f>'[2]07'!B22</f>
        <v>84</v>
      </c>
      <c r="C20" s="215">
        <f>'[2]07'!C22</f>
        <v>0</v>
      </c>
      <c r="D20" s="215">
        <f>'[2]07'!D22</f>
        <v>0</v>
      </c>
      <c r="E20" s="215">
        <f>'[2]07'!E22</f>
        <v>0</v>
      </c>
      <c r="F20" s="15">
        <f t="shared" si="6"/>
        <v>84</v>
      </c>
      <c r="G20" s="214">
        <f>'[2]07'!H22</f>
        <v>35.93</v>
      </c>
      <c r="H20" s="215">
        <f>'[2]07'!I22</f>
        <v>0</v>
      </c>
      <c r="I20" s="215">
        <f>'[2]07'!J22</f>
        <v>0</v>
      </c>
      <c r="J20" s="215">
        <f>'[2]07'!K22</f>
        <v>0</v>
      </c>
      <c r="K20" s="15">
        <f t="shared" si="3"/>
        <v>35.93</v>
      </c>
      <c r="L20" s="18">
        <f>frq!C20</f>
        <v>1</v>
      </c>
      <c r="M20" s="167">
        <f t="shared" si="4"/>
        <v>35.53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35.53</v>
      </c>
      <c r="R20" s="18">
        <v>0.4</v>
      </c>
    </row>
    <row r="21" spans="1:18">
      <c r="A21" s="8" t="s">
        <v>63</v>
      </c>
      <c r="B21" s="214">
        <f>'[2]07'!B23</f>
        <v>84</v>
      </c>
      <c r="C21" s="215">
        <f>'[2]07'!C23</f>
        <v>0</v>
      </c>
      <c r="D21" s="215">
        <f>'[2]07'!D23</f>
        <v>0</v>
      </c>
      <c r="E21" s="215">
        <f>'[2]07'!E23</f>
        <v>0</v>
      </c>
      <c r="F21" s="15">
        <f t="shared" si="6"/>
        <v>84</v>
      </c>
      <c r="G21" s="214">
        <f>'[2]07'!H23</f>
        <v>35.93</v>
      </c>
      <c r="H21" s="215">
        <f>'[2]07'!I23</f>
        <v>0</v>
      </c>
      <c r="I21" s="215">
        <f>'[2]07'!J23</f>
        <v>0</v>
      </c>
      <c r="J21" s="215">
        <f>'[2]07'!K23</f>
        <v>0</v>
      </c>
      <c r="K21" s="15">
        <f t="shared" si="3"/>
        <v>35.93</v>
      </c>
      <c r="L21" s="18">
        <f>frq!C21</f>
        <v>1</v>
      </c>
      <c r="M21" s="167">
        <f t="shared" si="4"/>
        <v>35.53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35.53</v>
      </c>
      <c r="R21" s="18">
        <v>0.4</v>
      </c>
    </row>
    <row r="22" spans="1:18">
      <c r="A22" s="8" t="s">
        <v>64</v>
      </c>
      <c r="B22" s="214">
        <f>'[2]07'!B24</f>
        <v>84</v>
      </c>
      <c r="C22" s="215">
        <f>'[2]07'!C24</f>
        <v>0</v>
      </c>
      <c r="D22" s="215">
        <f>'[2]07'!D24</f>
        <v>0</v>
      </c>
      <c r="E22" s="215">
        <f>'[2]07'!E24</f>
        <v>0</v>
      </c>
      <c r="F22" s="15">
        <f t="shared" si="6"/>
        <v>84</v>
      </c>
      <c r="G22" s="214">
        <f>'[2]07'!H24</f>
        <v>35.93</v>
      </c>
      <c r="H22" s="215">
        <f>'[2]07'!I24</f>
        <v>0</v>
      </c>
      <c r="I22" s="215">
        <f>'[2]07'!J24</f>
        <v>0</v>
      </c>
      <c r="J22" s="215">
        <f>'[2]07'!K24</f>
        <v>0</v>
      </c>
      <c r="K22" s="15">
        <f t="shared" si="3"/>
        <v>35.93</v>
      </c>
      <c r="L22" s="18">
        <f>frq!C22</f>
        <v>1</v>
      </c>
      <c r="M22" s="167">
        <f t="shared" si="4"/>
        <v>35.53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35.53</v>
      </c>
      <c r="R22" s="18">
        <v>0.4</v>
      </c>
    </row>
    <row r="23" spans="1:18">
      <c r="A23" s="8" t="s">
        <v>65</v>
      </c>
      <c r="B23" s="214">
        <f>'[2]07'!B25</f>
        <v>84</v>
      </c>
      <c r="C23" s="215">
        <f>'[2]07'!C25</f>
        <v>0</v>
      </c>
      <c r="D23" s="215">
        <f>'[2]07'!D25</f>
        <v>0</v>
      </c>
      <c r="E23" s="215">
        <f>'[2]07'!E25</f>
        <v>0</v>
      </c>
      <c r="F23" s="15">
        <f t="shared" si="6"/>
        <v>84</v>
      </c>
      <c r="G23" s="214">
        <f>'[2]07'!H25</f>
        <v>35.51</v>
      </c>
      <c r="H23" s="215">
        <f>'[2]07'!I25</f>
        <v>0</v>
      </c>
      <c r="I23" s="215">
        <f>'[2]07'!J25</f>
        <v>0</v>
      </c>
      <c r="J23" s="215">
        <f>'[2]07'!K25</f>
        <v>0</v>
      </c>
      <c r="K23" s="15">
        <f t="shared" si="3"/>
        <v>35.51</v>
      </c>
      <c r="L23" s="18">
        <f>frq!C23</f>
        <v>1</v>
      </c>
      <c r="M23" s="167">
        <f t="shared" si="4"/>
        <v>35.11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35.11</v>
      </c>
      <c r="R23" s="18">
        <v>0.4</v>
      </c>
    </row>
    <row r="24" spans="1:18">
      <c r="A24" s="8" t="s">
        <v>66</v>
      </c>
      <c r="B24" s="214">
        <f>'[2]07'!B26</f>
        <v>84</v>
      </c>
      <c r="C24" s="215">
        <f>'[2]07'!C26</f>
        <v>0</v>
      </c>
      <c r="D24" s="215">
        <f>'[2]07'!D26</f>
        <v>0</v>
      </c>
      <c r="E24" s="215">
        <f>'[2]07'!E26</f>
        <v>0</v>
      </c>
      <c r="F24" s="15">
        <f t="shared" si="6"/>
        <v>84</v>
      </c>
      <c r="G24" s="214">
        <f>'[2]07'!H26</f>
        <v>39</v>
      </c>
      <c r="H24" s="215">
        <f>'[2]07'!I26</f>
        <v>0</v>
      </c>
      <c r="I24" s="215">
        <f>'[2]07'!J26</f>
        <v>0</v>
      </c>
      <c r="J24" s="215">
        <f>'[2]07'!K26</f>
        <v>0</v>
      </c>
      <c r="K24" s="15">
        <f t="shared" si="3"/>
        <v>39</v>
      </c>
      <c r="L24" s="18">
        <f>frq!C24</f>
        <v>1</v>
      </c>
      <c r="M24" s="167">
        <f t="shared" si="4"/>
        <v>38.6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38.6</v>
      </c>
      <c r="R24" s="18">
        <v>0.4</v>
      </c>
    </row>
    <row r="25" spans="1:18">
      <c r="A25" s="8" t="s">
        <v>67</v>
      </c>
      <c r="B25" s="214">
        <f>'[2]07'!B27</f>
        <v>84</v>
      </c>
      <c r="C25" s="215">
        <f>'[2]07'!C27</f>
        <v>0</v>
      </c>
      <c r="D25" s="215">
        <f>'[2]07'!D27</f>
        <v>0</v>
      </c>
      <c r="E25" s="215">
        <f>'[2]07'!E27</f>
        <v>0</v>
      </c>
      <c r="F25" s="15">
        <f t="shared" si="6"/>
        <v>84</v>
      </c>
      <c r="G25" s="214">
        <f>'[2]07'!H27</f>
        <v>38</v>
      </c>
      <c r="H25" s="215">
        <f>'[2]07'!I27</f>
        <v>0</v>
      </c>
      <c r="I25" s="215">
        <f>'[2]07'!J27</f>
        <v>0</v>
      </c>
      <c r="J25" s="215">
        <f>'[2]07'!K27</f>
        <v>0</v>
      </c>
      <c r="K25" s="15">
        <f t="shared" si="3"/>
        <v>38</v>
      </c>
      <c r="L25" s="18">
        <f>frq!C25</f>
        <v>1</v>
      </c>
      <c r="M25" s="167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214">
        <f>'[2]07'!B28</f>
        <v>84</v>
      </c>
      <c r="C26" s="215">
        <f>'[2]07'!C28</f>
        <v>0</v>
      </c>
      <c r="D26" s="215">
        <f>'[2]07'!D28</f>
        <v>0</v>
      </c>
      <c r="E26" s="215">
        <f>'[2]07'!E28</f>
        <v>0</v>
      </c>
      <c r="F26" s="15">
        <f t="shared" si="6"/>
        <v>84</v>
      </c>
      <c r="G26" s="214">
        <f>'[2]07'!H28</f>
        <v>38</v>
      </c>
      <c r="H26" s="215">
        <f>'[2]07'!I28</f>
        <v>0</v>
      </c>
      <c r="I26" s="215">
        <f>'[2]07'!J28</f>
        <v>0</v>
      </c>
      <c r="J26" s="215">
        <f>'[2]07'!K28</f>
        <v>0</v>
      </c>
      <c r="K26" s="15">
        <f t="shared" si="3"/>
        <v>38</v>
      </c>
      <c r="L26" s="18">
        <f>frq!C26</f>
        <v>1</v>
      </c>
      <c r="M26" s="167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214">
        <f>'[2]07'!B29</f>
        <v>84</v>
      </c>
      <c r="C27" s="215">
        <f>'[2]07'!C29</f>
        <v>0</v>
      </c>
      <c r="D27" s="215">
        <f>'[2]07'!D29</f>
        <v>0</v>
      </c>
      <c r="E27" s="215">
        <f>'[2]07'!E29</f>
        <v>0</v>
      </c>
      <c r="F27" s="15">
        <f t="shared" si="6"/>
        <v>84</v>
      </c>
      <c r="G27" s="214">
        <f>'[2]07'!H29</f>
        <v>38</v>
      </c>
      <c r="H27" s="215">
        <f>'[2]07'!I29</f>
        <v>0</v>
      </c>
      <c r="I27" s="215">
        <f>'[2]07'!J29</f>
        <v>0</v>
      </c>
      <c r="J27" s="215">
        <f>'[2]07'!K29</f>
        <v>0</v>
      </c>
      <c r="K27" s="15">
        <f t="shared" si="3"/>
        <v>38</v>
      </c>
      <c r="L27" s="18">
        <f>frq!C27</f>
        <v>1</v>
      </c>
      <c r="M27" s="167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214">
        <f>'[2]07'!B30</f>
        <v>84</v>
      </c>
      <c r="C28" s="215">
        <f>'[2]07'!C30</f>
        <v>0</v>
      </c>
      <c r="D28" s="215">
        <f>'[2]07'!D30</f>
        <v>0</v>
      </c>
      <c r="E28" s="215">
        <f>'[2]07'!E30</f>
        <v>0</v>
      </c>
      <c r="F28" s="15">
        <f t="shared" si="6"/>
        <v>84</v>
      </c>
      <c r="G28" s="214">
        <f>'[2]07'!H30</f>
        <v>38</v>
      </c>
      <c r="H28" s="215">
        <f>'[2]07'!I30</f>
        <v>0</v>
      </c>
      <c r="I28" s="215">
        <f>'[2]07'!J30</f>
        <v>0</v>
      </c>
      <c r="J28" s="215">
        <f>'[2]07'!K30</f>
        <v>0</v>
      </c>
      <c r="K28" s="15">
        <f t="shared" si="3"/>
        <v>38</v>
      </c>
      <c r="L28" s="18">
        <f>frq!C28</f>
        <v>1</v>
      </c>
      <c r="M28" s="167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214">
        <f>'[2]07'!B31</f>
        <v>84</v>
      </c>
      <c r="C29" s="215">
        <f>'[2]07'!C31</f>
        <v>0</v>
      </c>
      <c r="D29" s="215">
        <f>'[2]07'!D31</f>
        <v>0</v>
      </c>
      <c r="E29" s="215">
        <f>'[2]07'!E31</f>
        <v>0</v>
      </c>
      <c r="F29" s="15">
        <f t="shared" si="6"/>
        <v>84</v>
      </c>
      <c r="G29" s="214">
        <f>'[2]07'!H31</f>
        <v>38</v>
      </c>
      <c r="H29" s="215">
        <f>'[2]07'!I31</f>
        <v>0</v>
      </c>
      <c r="I29" s="215">
        <f>'[2]07'!J31</f>
        <v>0</v>
      </c>
      <c r="J29" s="215">
        <f>'[2]07'!K31</f>
        <v>0</v>
      </c>
      <c r="K29" s="15">
        <f t="shared" si="3"/>
        <v>38</v>
      </c>
      <c r="L29" s="18">
        <f>frq!C29</f>
        <v>1</v>
      </c>
      <c r="M29" s="167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214">
        <f>'[2]07'!B32</f>
        <v>84</v>
      </c>
      <c r="C30" s="215">
        <f>'[2]07'!C32</f>
        <v>0</v>
      </c>
      <c r="D30" s="215">
        <f>'[2]07'!D32</f>
        <v>0</v>
      </c>
      <c r="E30" s="215">
        <f>'[2]07'!E32</f>
        <v>0</v>
      </c>
      <c r="F30" s="15">
        <f t="shared" si="6"/>
        <v>84</v>
      </c>
      <c r="G30" s="214">
        <f>'[2]07'!H32</f>
        <v>38</v>
      </c>
      <c r="H30" s="215">
        <f>'[2]07'!I32</f>
        <v>0</v>
      </c>
      <c r="I30" s="215">
        <f>'[2]07'!J32</f>
        <v>0</v>
      </c>
      <c r="J30" s="215">
        <f>'[2]07'!K32</f>
        <v>0</v>
      </c>
      <c r="K30" s="15">
        <f t="shared" si="3"/>
        <v>38</v>
      </c>
      <c r="L30" s="18">
        <f>frq!C30</f>
        <v>1</v>
      </c>
      <c r="M30" s="167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214">
        <f>'[2]07'!B33</f>
        <v>84</v>
      </c>
      <c r="C31" s="215">
        <f>'[2]07'!C33</f>
        <v>0</v>
      </c>
      <c r="D31" s="215">
        <f>'[2]07'!D33</f>
        <v>0</v>
      </c>
      <c r="E31" s="215">
        <f>'[2]07'!E33</f>
        <v>0</v>
      </c>
      <c r="F31" s="15">
        <f t="shared" si="6"/>
        <v>84</v>
      </c>
      <c r="G31" s="214">
        <f>'[2]07'!H33</f>
        <v>38</v>
      </c>
      <c r="H31" s="215">
        <f>'[2]07'!I33</f>
        <v>0</v>
      </c>
      <c r="I31" s="215">
        <f>'[2]07'!J33</f>
        <v>0</v>
      </c>
      <c r="J31" s="215">
        <f>'[2]07'!K33</f>
        <v>0</v>
      </c>
      <c r="K31" s="15">
        <f t="shared" si="3"/>
        <v>38</v>
      </c>
      <c r="L31" s="18">
        <f>frq!C31</f>
        <v>1</v>
      </c>
      <c r="M31" s="167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214">
        <f>'[2]07'!B34</f>
        <v>84</v>
      </c>
      <c r="C32" s="215">
        <f>'[2]07'!C34</f>
        <v>0</v>
      </c>
      <c r="D32" s="215">
        <f>'[2]07'!D34</f>
        <v>0</v>
      </c>
      <c r="E32" s="215">
        <f>'[2]07'!E34</f>
        <v>0</v>
      </c>
      <c r="F32" s="15">
        <f t="shared" si="6"/>
        <v>84</v>
      </c>
      <c r="G32" s="214">
        <f>'[2]07'!H34</f>
        <v>38</v>
      </c>
      <c r="H32" s="215">
        <f>'[2]07'!I34</f>
        <v>0</v>
      </c>
      <c r="I32" s="215">
        <f>'[2]07'!J34</f>
        <v>0</v>
      </c>
      <c r="J32" s="215">
        <f>'[2]07'!K34</f>
        <v>0</v>
      </c>
      <c r="K32" s="15">
        <f t="shared" si="3"/>
        <v>38</v>
      </c>
      <c r="L32" s="18">
        <f>frq!C32</f>
        <v>1</v>
      </c>
      <c r="M32" s="167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214">
        <f>'[2]07'!B35</f>
        <v>84</v>
      </c>
      <c r="C33" s="215">
        <f>'[2]07'!C35</f>
        <v>0</v>
      </c>
      <c r="D33" s="215">
        <f>'[2]07'!D35</f>
        <v>0</v>
      </c>
      <c r="E33" s="215">
        <f>'[2]07'!E35</f>
        <v>0</v>
      </c>
      <c r="F33" s="15">
        <f t="shared" si="6"/>
        <v>84</v>
      </c>
      <c r="G33" s="214">
        <f>'[2]07'!H35</f>
        <v>38</v>
      </c>
      <c r="H33" s="215">
        <f>'[2]07'!I35</f>
        <v>0</v>
      </c>
      <c r="I33" s="215">
        <f>'[2]07'!J35</f>
        <v>0</v>
      </c>
      <c r="J33" s="215">
        <f>'[2]07'!K35</f>
        <v>0</v>
      </c>
      <c r="K33" s="15">
        <f t="shared" si="3"/>
        <v>38</v>
      </c>
      <c r="L33" s="18">
        <f>frq!C33</f>
        <v>1</v>
      </c>
      <c r="M33" s="167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214">
        <f>'[2]07'!B36</f>
        <v>84</v>
      </c>
      <c r="C34" s="215">
        <f>'[2]07'!C36</f>
        <v>0</v>
      </c>
      <c r="D34" s="215">
        <f>'[2]07'!D36</f>
        <v>0</v>
      </c>
      <c r="E34" s="215">
        <f>'[2]07'!E36</f>
        <v>0</v>
      </c>
      <c r="F34" s="15">
        <f t="shared" si="6"/>
        <v>84</v>
      </c>
      <c r="G34" s="214">
        <f>'[2]07'!H36</f>
        <v>38</v>
      </c>
      <c r="H34" s="215">
        <f>'[2]07'!I36</f>
        <v>0</v>
      </c>
      <c r="I34" s="215">
        <f>'[2]07'!J36</f>
        <v>0</v>
      </c>
      <c r="J34" s="215">
        <f>'[2]07'!K36</f>
        <v>0</v>
      </c>
      <c r="K34" s="15">
        <f t="shared" si="3"/>
        <v>38</v>
      </c>
      <c r="L34" s="18">
        <f>frq!C34</f>
        <v>1</v>
      </c>
      <c r="M34" s="167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214">
        <f>'[2]07'!B37</f>
        <v>84</v>
      </c>
      <c r="C35" s="215">
        <f>'[2]07'!C37</f>
        <v>0</v>
      </c>
      <c r="D35" s="215">
        <f>'[2]07'!D37</f>
        <v>0</v>
      </c>
      <c r="E35" s="215">
        <f>'[2]07'!E37</f>
        <v>0</v>
      </c>
      <c r="F35" s="15">
        <f t="shared" si="6"/>
        <v>84</v>
      </c>
      <c r="G35" s="214">
        <f>'[2]07'!H37</f>
        <v>38</v>
      </c>
      <c r="H35" s="215">
        <f>'[2]07'!I37</f>
        <v>0</v>
      </c>
      <c r="I35" s="215">
        <f>'[2]07'!J37</f>
        <v>0</v>
      </c>
      <c r="J35" s="215">
        <f>'[2]07'!K37</f>
        <v>0</v>
      </c>
      <c r="K35" s="15">
        <f t="shared" si="3"/>
        <v>38</v>
      </c>
      <c r="L35" s="18">
        <f>frq!C35</f>
        <v>1</v>
      </c>
      <c r="M35" s="167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214">
        <f>'[2]07'!B38</f>
        <v>84</v>
      </c>
      <c r="C36" s="215">
        <f>'[2]07'!C38</f>
        <v>0</v>
      </c>
      <c r="D36" s="215">
        <f>'[2]07'!D38</f>
        <v>0</v>
      </c>
      <c r="E36" s="215">
        <f>'[2]07'!E38</f>
        <v>0</v>
      </c>
      <c r="F36" s="15">
        <f t="shared" si="6"/>
        <v>84</v>
      </c>
      <c r="G36" s="214">
        <f>'[2]07'!H38</f>
        <v>38</v>
      </c>
      <c r="H36" s="215">
        <f>'[2]07'!I38</f>
        <v>0</v>
      </c>
      <c r="I36" s="215">
        <f>'[2]07'!J38</f>
        <v>0</v>
      </c>
      <c r="J36" s="215">
        <f>'[2]07'!K38</f>
        <v>0</v>
      </c>
      <c r="K36" s="15">
        <f t="shared" si="3"/>
        <v>38</v>
      </c>
      <c r="L36" s="18">
        <f>frq!C36</f>
        <v>1</v>
      </c>
      <c r="M36" s="167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214">
        <f>'[2]07'!B39</f>
        <v>84</v>
      </c>
      <c r="C37" s="215">
        <f>'[2]07'!C39</f>
        <v>0</v>
      </c>
      <c r="D37" s="215">
        <f>'[2]07'!D39</f>
        <v>0</v>
      </c>
      <c r="E37" s="215">
        <f>'[2]07'!E39</f>
        <v>0</v>
      </c>
      <c r="F37" s="15">
        <f t="shared" si="6"/>
        <v>84</v>
      </c>
      <c r="G37" s="214">
        <f>'[2]07'!H39</f>
        <v>38</v>
      </c>
      <c r="H37" s="215">
        <f>'[2]07'!I39</f>
        <v>0</v>
      </c>
      <c r="I37" s="215">
        <f>'[2]07'!J39</f>
        <v>0</v>
      </c>
      <c r="J37" s="215">
        <f>'[2]07'!K39</f>
        <v>0</v>
      </c>
      <c r="K37" s="15">
        <f t="shared" si="3"/>
        <v>38</v>
      </c>
      <c r="L37" s="18">
        <f>frq!C37</f>
        <v>1</v>
      </c>
      <c r="M37" s="167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214">
        <f>'[2]07'!B40</f>
        <v>84</v>
      </c>
      <c r="C38" s="215">
        <f>'[2]07'!C40</f>
        <v>0</v>
      </c>
      <c r="D38" s="215">
        <f>'[2]07'!D40</f>
        <v>0</v>
      </c>
      <c r="E38" s="215">
        <f>'[2]07'!E40</f>
        <v>0</v>
      </c>
      <c r="F38" s="15">
        <f t="shared" si="6"/>
        <v>84</v>
      </c>
      <c r="G38" s="214">
        <f>'[2]07'!H40</f>
        <v>35.93</v>
      </c>
      <c r="H38" s="215">
        <f>'[2]07'!I40</f>
        <v>0</v>
      </c>
      <c r="I38" s="215">
        <f>'[2]07'!J40</f>
        <v>0</v>
      </c>
      <c r="J38" s="215">
        <f>'[2]07'!K40</f>
        <v>0</v>
      </c>
      <c r="K38" s="15">
        <f t="shared" si="3"/>
        <v>35.93</v>
      </c>
      <c r="L38" s="18">
        <f>frq!C38</f>
        <v>1</v>
      </c>
      <c r="M38" s="167">
        <f t="shared" si="4"/>
        <v>35.53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35.53</v>
      </c>
      <c r="R38" s="18">
        <v>0.4</v>
      </c>
    </row>
    <row r="39" spans="1:18">
      <c r="A39" s="8" t="s">
        <v>81</v>
      </c>
      <c r="B39" s="214">
        <f>'[2]07'!B41</f>
        <v>84</v>
      </c>
      <c r="C39" s="215">
        <f>'[2]07'!C41</f>
        <v>0</v>
      </c>
      <c r="D39" s="215">
        <f>'[2]07'!D41</f>
        <v>0</v>
      </c>
      <c r="E39" s="215">
        <f>'[2]07'!E41</f>
        <v>0</v>
      </c>
      <c r="F39" s="15">
        <f t="shared" si="6"/>
        <v>84</v>
      </c>
      <c r="G39" s="214">
        <f>'[2]07'!H41</f>
        <v>35.93</v>
      </c>
      <c r="H39" s="215">
        <f>'[2]07'!I41</f>
        <v>0</v>
      </c>
      <c r="I39" s="215">
        <f>'[2]07'!J41</f>
        <v>0</v>
      </c>
      <c r="J39" s="215">
        <f>'[2]07'!K41</f>
        <v>0</v>
      </c>
      <c r="K39" s="15">
        <f t="shared" si="3"/>
        <v>35.93</v>
      </c>
      <c r="L39" s="18">
        <f>frq!C39</f>
        <v>1</v>
      </c>
      <c r="M39" s="167">
        <f t="shared" si="4"/>
        <v>35.53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35.53</v>
      </c>
      <c r="R39" s="18">
        <v>0.4</v>
      </c>
    </row>
    <row r="40" spans="1:18">
      <c r="A40" s="8" t="s">
        <v>82</v>
      </c>
      <c r="B40" s="214">
        <f>'[2]07'!B42</f>
        <v>84</v>
      </c>
      <c r="C40" s="215">
        <f>'[2]07'!C42</f>
        <v>0</v>
      </c>
      <c r="D40" s="215">
        <f>'[2]07'!D42</f>
        <v>0</v>
      </c>
      <c r="E40" s="215">
        <f>'[2]07'!E42</f>
        <v>0</v>
      </c>
      <c r="F40" s="15">
        <f t="shared" si="6"/>
        <v>84</v>
      </c>
      <c r="G40" s="214">
        <f>'[2]07'!H42</f>
        <v>35.93</v>
      </c>
      <c r="H40" s="215">
        <f>'[2]07'!I42</f>
        <v>0</v>
      </c>
      <c r="I40" s="215">
        <f>'[2]07'!J42</f>
        <v>0</v>
      </c>
      <c r="J40" s="215">
        <f>'[2]07'!K42</f>
        <v>0</v>
      </c>
      <c r="K40" s="15">
        <f t="shared" si="3"/>
        <v>35.93</v>
      </c>
      <c r="L40" s="18">
        <f>frq!C40</f>
        <v>1</v>
      </c>
      <c r="M40" s="167">
        <f t="shared" si="4"/>
        <v>35.53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35.53</v>
      </c>
      <c r="R40" s="18">
        <v>0.4</v>
      </c>
    </row>
    <row r="41" spans="1:18">
      <c r="A41" s="8" t="s">
        <v>83</v>
      </c>
      <c r="B41" s="214">
        <f>'[2]07'!B43</f>
        <v>84</v>
      </c>
      <c r="C41" s="215">
        <f>'[2]07'!C43</f>
        <v>0</v>
      </c>
      <c r="D41" s="215">
        <f>'[2]07'!D43</f>
        <v>0</v>
      </c>
      <c r="E41" s="215">
        <f>'[2]07'!E43</f>
        <v>0</v>
      </c>
      <c r="F41" s="15">
        <f t="shared" si="6"/>
        <v>84</v>
      </c>
      <c r="G41" s="214">
        <f>'[2]07'!H43</f>
        <v>35.869999999999997</v>
      </c>
      <c r="H41" s="215">
        <f>'[2]07'!I43</f>
        <v>0</v>
      </c>
      <c r="I41" s="215">
        <f>'[2]07'!J43</f>
        <v>0</v>
      </c>
      <c r="J41" s="215">
        <f>'[2]07'!K43</f>
        <v>0</v>
      </c>
      <c r="K41" s="15">
        <f t="shared" si="3"/>
        <v>35.869999999999997</v>
      </c>
      <c r="L41" s="18">
        <f>frq!C41</f>
        <v>1</v>
      </c>
      <c r="M41" s="167">
        <f t="shared" si="4"/>
        <v>35.47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35.47</v>
      </c>
      <c r="R41" s="18">
        <v>0.4</v>
      </c>
    </row>
    <row r="42" spans="1:18">
      <c r="A42" s="8" t="s">
        <v>84</v>
      </c>
      <c r="B42" s="214">
        <f>'[2]07'!B44</f>
        <v>84</v>
      </c>
      <c r="C42" s="215">
        <f>'[2]07'!C44</f>
        <v>0</v>
      </c>
      <c r="D42" s="215">
        <f>'[2]07'!D44</f>
        <v>0</v>
      </c>
      <c r="E42" s="215">
        <f>'[2]07'!E44</f>
        <v>0</v>
      </c>
      <c r="F42" s="15">
        <f t="shared" si="6"/>
        <v>84</v>
      </c>
      <c r="G42" s="214">
        <f>'[2]07'!H44</f>
        <v>35.869999999999997</v>
      </c>
      <c r="H42" s="215">
        <f>'[2]07'!I44</f>
        <v>0</v>
      </c>
      <c r="I42" s="215">
        <f>'[2]07'!J44</f>
        <v>0</v>
      </c>
      <c r="J42" s="215">
        <f>'[2]07'!K44</f>
        <v>0</v>
      </c>
      <c r="K42" s="15">
        <f t="shared" si="3"/>
        <v>35.869999999999997</v>
      </c>
      <c r="L42" s="18">
        <f>frq!C42</f>
        <v>1</v>
      </c>
      <c r="M42" s="167">
        <f t="shared" si="4"/>
        <v>35.47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35.47</v>
      </c>
      <c r="R42" s="18">
        <v>0.4</v>
      </c>
    </row>
    <row r="43" spans="1:18">
      <c r="A43" s="8" t="s">
        <v>85</v>
      </c>
      <c r="B43" s="214">
        <f>'[2]07'!B45</f>
        <v>84</v>
      </c>
      <c r="C43" s="215">
        <f>'[2]07'!C45</f>
        <v>0</v>
      </c>
      <c r="D43" s="215">
        <f>'[2]07'!D45</f>
        <v>0</v>
      </c>
      <c r="E43" s="215">
        <f>'[2]07'!E45</f>
        <v>0</v>
      </c>
      <c r="F43" s="15">
        <f t="shared" si="6"/>
        <v>84</v>
      </c>
      <c r="G43" s="214">
        <f>'[2]07'!H45</f>
        <v>35.869999999999997</v>
      </c>
      <c r="H43" s="215">
        <f>'[2]07'!I45</f>
        <v>0</v>
      </c>
      <c r="I43" s="215">
        <f>'[2]07'!J45</f>
        <v>0</v>
      </c>
      <c r="J43" s="215">
        <f>'[2]07'!K45</f>
        <v>0</v>
      </c>
      <c r="K43" s="15">
        <f t="shared" si="3"/>
        <v>35.869999999999997</v>
      </c>
      <c r="L43" s="18">
        <f>frq!C43</f>
        <v>1</v>
      </c>
      <c r="M43" s="167">
        <f t="shared" si="4"/>
        <v>35.47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35.47</v>
      </c>
      <c r="R43" s="18">
        <v>0.4</v>
      </c>
    </row>
    <row r="44" spans="1:18">
      <c r="A44" s="8" t="s">
        <v>86</v>
      </c>
      <c r="B44" s="214">
        <f>'[2]07'!B46</f>
        <v>84</v>
      </c>
      <c r="C44" s="215">
        <f>'[2]07'!C46</f>
        <v>0</v>
      </c>
      <c r="D44" s="215">
        <f>'[2]07'!D46</f>
        <v>0</v>
      </c>
      <c r="E44" s="215">
        <f>'[2]07'!E46</f>
        <v>0</v>
      </c>
      <c r="F44" s="15">
        <f t="shared" si="6"/>
        <v>84</v>
      </c>
      <c r="G44" s="214">
        <f>'[2]07'!H46</f>
        <v>37.159999999999997</v>
      </c>
      <c r="H44" s="215">
        <f>'[2]07'!I46</f>
        <v>0</v>
      </c>
      <c r="I44" s="215">
        <f>'[2]07'!J46</f>
        <v>0</v>
      </c>
      <c r="J44" s="215">
        <f>'[2]07'!K46</f>
        <v>0</v>
      </c>
      <c r="K44" s="15">
        <f t="shared" si="3"/>
        <v>37.159999999999997</v>
      </c>
      <c r="L44" s="18">
        <f>frq!C44</f>
        <v>1</v>
      </c>
      <c r="M44" s="167">
        <f t="shared" si="4"/>
        <v>36.76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36.76</v>
      </c>
      <c r="R44" s="18">
        <v>0.4</v>
      </c>
    </row>
    <row r="45" spans="1:18">
      <c r="A45" s="8" t="s">
        <v>87</v>
      </c>
      <c r="B45" s="214">
        <f>'[2]07'!B47</f>
        <v>84</v>
      </c>
      <c r="C45" s="215">
        <f>'[2]07'!C47</f>
        <v>0</v>
      </c>
      <c r="D45" s="215">
        <f>'[2]07'!D47</f>
        <v>0</v>
      </c>
      <c r="E45" s="215">
        <f>'[2]07'!E47</f>
        <v>0</v>
      </c>
      <c r="F45" s="15">
        <f t="shared" si="6"/>
        <v>84</v>
      </c>
      <c r="G45" s="214">
        <f>'[2]07'!H47</f>
        <v>37</v>
      </c>
      <c r="H45" s="215">
        <f>'[2]07'!I47</f>
        <v>0</v>
      </c>
      <c r="I45" s="215">
        <f>'[2]07'!J47</f>
        <v>0</v>
      </c>
      <c r="J45" s="215">
        <f>'[2]07'!K47</f>
        <v>0</v>
      </c>
      <c r="K45" s="15">
        <f t="shared" si="3"/>
        <v>37</v>
      </c>
      <c r="L45" s="18">
        <f>frq!C45</f>
        <v>1</v>
      </c>
      <c r="M45" s="167">
        <f t="shared" si="4"/>
        <v>36.6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36.6</v>
      </c>
      <c r="R45" s="18">
        <v>0.4</v>
      </c>
    </row>
    <row r="46" spans="1:18">
      <c r="A46" s="8" t="s">
        <v>88</v>
      </c>
      <c r="B46" s="214">
        <f>'[2]07'!B48</f>
        <v>84</v>
      </c>
      <c r="C46" s="215">
        <f>'[2]07'!C48</f>
        <v>0</v>
      </c>
      <c r="D46" s="215">
        <f>'[2]07'!D48</f>
        <v>0</v>
      </c>
      <c r="E46" s="215">
        <f>'[2]07'!E48</f>
        <v>0</v>
      </c>
      <c r="F46" s="15">
        <f t="shared" si="6"/>
        <v>84</v>
      </c>
      <c r="G46" s="214">
        <f>'[2]07'!H48</f>
        <v>37</v>
      </c>
      <c r="H46" s="215">
        <f>'[2]07'!I48</f>
        <v>0</v>
      </c>
      <c r="I46" s="215">
        <f>'[2]07'!J48</f>
        <v>0</v>
      </c>
      <c r="J46" s="215">
        <f>'[2]07'!K48</f>
        <v>0</v>
      </c>
      <c r="K46" s="15">
        <f t="shared" si="3"/>
        <v>37</v>
      </c>
      <c r="L46" s="18">
        <f>frq!C46</f>
        <v>1</v>
      </c>
      <c r="M46" s="167">
        <f t="shared" si="4"/>
        <v>36.6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36.6</v>
      </c>
      <c r="R46" s="18">
        <v>0.4</v>
      </c>
    </row>
    <row r="47" spans="1:18">
      <c r="A47" s="8" t="s">
        <v>89</v>
      </c>
      <c r="B47" s="214">
        <f>'[2]07'!B49</f>
        <v>84</v>
      </c>
      <c r="C47" s="215">
        <f>'[2]07'!C49</f>
        <v>0</v>
      </c>
      <c r="D47" s="215">
        <f>'[2]07'!D49</f>
        <v>0</v>
      </c>
      <c r="E47" s="215">
        <f>'[2]07'!E49</f>
        <v>0</v>
      </c>
      <c r="F47" s="15">
        <f t="shared" si="6"/>
        <v>84</v>
      </c>
      <c r="G47" s="214">
        <f>'[2]07'!H49</f>
        <v>37</v>
      </c>
      <c r="H47" s="215">
        <f>'[2]07'!I49</f>
        <v>0</v>
      </c>
      <c r="I47" s="215">
        <f>'[2]07'!J49</f>
        <v>0</v>
      </c>
      <c r="J47" s="215">
        <f>'[2]07'!K49</f>
        <v>0</v>
      </c>
      <c r="K47" s="15">
        <f t="shared" si="3"/>
        <v>37</v>
      </c>
      <c r="L47" s="18">
        <f>frq!C47</f>
        <v>1</v>
      </c>
      <c r="M47" s="167">
        <f t="shared" si="4"/>
        <v>36.6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36.6</v>
      </c>
      <c r="R47" s="18">
        <v>0.4</v>
      </c>
    </row>
    <row r="48" spans="1:18">
      <c r="A48" s="8" t="s">
        <v>90</v>
      </c>
      <c r="B48" s="214">
        <f>'[2]07'!B50</f>
        <v>84</v>
      </c>
      <c r="C48" s="215">
        <f>'[2]07'!C50</f>
        <v>0</v>
      </c>
      <c r="D48" s="215">
        <f>'[2]07'!D50</f>
        <v>0</v>
      </c>
      <c r="E48" s="215">
        <f>'[2]07'!E50</f>
        <v>0</v>
      </c>
      <c r="F48" s="15">
        <f t="shared" si="6"/>
        <v>84</v>
      </c>
      <c r="G48" s="214">
        <f>'[2]07'!H50</f>
        <v>37</v>
      </c>
      <c r="H48" s="215">
        <f>'[2]07'!I50</f>
        <v>0</v>
      </c>
      <c r="I48" s="215">
        <f>'[2]07'!J50</f>
        <v>0</v>
      </c>
      <c r="J48" s="215">
        <f>'[2]07'!K50</f>
        <v>0</v>
      </c>
      <c r="K48" s="15">
        <f t="shared" si="3"/>
        <v>37</v>
      </c>
      <c r="L48" s="18">
        <f>frq!C48</f>
        <v>1</v>
      </c>
      <c r="M48" s="167">
        <f t="shared" si="4"/>
        <v>36.6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36.6</v>
      </c>
      <c r="R48" s="18">
        <v>0.4</v>
      </c>
    </row>
    <row r="49" spans="1:18">
      <c r="A49" s="8" t="s">
        <v>91</v>
      </c>
      <c r="B49" s="214">
        <f>'[2]07'!B51</f>
        <v>84</v>
      </c>
      <c r="C49" s="215">
        <f>'[2]07'!C51</f>
        <v>0</v>
      </c>
      <c r="D49" s="215">
        <f>'[2]07'!D51</f>
        <v>0</v>
      </c>
      <c r="E49" s="215">
        <f>'[2]07'!E51</f>
        <v>0</v>
      </c>
      <c r="F49" s="15">
        <f t="shared" si="6"/>
        <v>84</v>
      </c>
      <c r="G49" s="214">
        <f>'[2]07'!H51</f>
        <v>37</v>
      </c>
      <c r="H49" s="215">
        <f>'[2]07'!I51</f>
        <v>0</v>
      </c>
      <c r="I49" s="215">
        <f>'[2]07'!J51</f>
        <v>0</v>
      </c>
      <c r="J49" s="215">
        <f>'[2]07'!K51</f>
        <v>0</v>
      </c>
      <c r="K49" s="15">
        <f t="shared" si="3"/>
        <v>37</v>
      </c>
      <c r="L49" s="18">
        <f>frq!C49</f>
        <v>1</v>
      </c>
      <c r="M49" s="167">
        <f t="shared" si="4"/>
        <v>36.6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36.6</v>
      </c>
      <c r="R49" s="18">
        <v>0.4</v>
      </c>
    </row>
    <row r="50" spans="1:18">
      <c r="A50" s="8" t="s">
        <v>92</v>
      </c>
      <c r="B50" s="214">
        <f>'[2]07'!B52</f>
        <v>84</v>
      </c>
      <c r="C50" s="215">
        <f>'[2]07'!C52</f>
        <v>0</v>
      </c>
      <c r="D50" s="215">
        <f>'[2]07'!D52</f>
        <v>0</v>
      </c>
      <c r="E50" s="215">
        <f>'[2]07'!E52</f>
        <v>0</v>
      </c>
      <c r="F50" s="15">
        <f t="shared" si="6"/>
        <v>84</v>
      </c>
      <c r="G50" s="214">
        <f>'[2]07'!H52</f>
        <v>37</v>
      </c>
      <c r="H50" s="215">
        <f>'[2]07'!I52</f>
        <v>0</v>
      </c>
      <c r="I50" s="215">
        <f>'[2]07'!J52</f>
        <v>0</v>
      </c>
      <c r="J50" s="215">
        <f>'[2]07'!K52</f>
        <v>0</v>
      </c>
      <c r="K50" s="15">
        <f t="shared" si="3"/>
        <v>37</v>
      </c>
      <c r="L50" s="18">
        <f>frq!C50</f>
        <v>1</v>
      </c>
      <c r="M50" s="167">
        <f t="shared" si="4"/>
        <v>36.6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36.6</v>
      </c>
      <c r="R50" s="18">
        <v>0.4</v>
      </c>
    </row>
    <row r="51" spans="1:18">
      <c r="A51" s="8" t="s">
        <v>93</v>
      </c>
      <c r="B51" s="214">
        <f>'[2]07'!B53</f>
        <v>84</v>
      </c>
      <c r="C51" s="215">
        <f>'[2]07'!C53</f>
        <v>0</v>
      </c>
      <c r="D51" s="215">
        <f>'[2]07'!D53</f>
        <v>0</v>
      </c>
      <c r="E51" s="215">
        <f>'[2]07'!E53</f>
        <v>0</v>
      </c>
      <c r="F51" s="15">
        <f t="shared" si="6"/>
        <v>84</v>
      </c>
      <c r="G51" s="214">
        <f>'[2]07'!H53</f>
        <v>35</v>
      </c>
      <c r="H51" s="215">
        <f>'[2]07'!I53</f>
        <v>0</v>
      </c>
      <c r="I51" s="215">
        <f>'[2]07'!J53</f>
        <v>0</v>
      </c>
      <c r="J51" s="215">
        <f>'[2]07'!K53</f>
        <v>0</v>
      </c>
      <c r="K51" s="15">
        <f t="shared" si="3"/>
        <v>35</v>
      </c>
      <c r="L51" s="18">
        <f>frq!C51</f>
        <v>1</v>
      </c>
      <c r="M51" s="167">
        <f t="shared" si="4"/>
        <v>34.6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34.6</v>
      </c>
      <c r="R51" s="18">
        <v>0.4</v>
      </c>
    </row>
    <row r="52" spans="1:18">
      <c r="A52" s="8" t="s">
        <v>94</v>
      </c>
      <c r="B52" s="214">
        <f>'[2]07'!B54</f>
        <v>84</v>
      </c>
      <c r="C52" s="215">
        <f>'[2]07'!C54</f>
        <v>0</v>
      </c>
      <c r="D52" s="215">
        <f>'[2]07'!D54</f>
        <v>0</v>
      </c>
      <c r="E52" s="215">
        <f>'[2]07'!E54</f>
        <v>0</v>
      </c>
      <c r="F52" s="15">
        <f t="shared" si="6"/>
        <v>84</v>
      </c>
      <c r="G52" s="214">
        <f>'[2]07'!H54</f>
        <v>35</v>
      </c>
      <c r="H52" s="215">
        <f>'[2]07'!I54</f>
        <v>0</v>
      </c>
      <c r="I52" s="215">
        <f>'[2]07'!J54</f>
        <v>0</v>
      </c>
      <c r="J52" s="215">
        <f>'[2]07'!K54</f>
        <v>0</v>
      </c>
      <c r="K52" s="15">
        <f t="shared" si="3"/>
        <v>35</v>
      </c>
      <c r="L52" s="18">
        <f>frq!C52</f>
        <v>1</v>
      </c>
      <c r="M52" s="167">
        <f t="shared" si="4"/>
        <v>34.6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34.6</v>
      </c>
      <c r="R52" s="18">
        <v>0.4</v>
      </c>
    </row>
    <row r="53" spans="1:18">
      <c r="A53" s="8" t="s">
        <v>95</v>
      </c>
      <c r="B53" s="214">
        <f>'[2]07'!B55</f>
        <v>84</v>
      </c>
      <c r="C53" s="215">
        <f>'[2]07'!C55</f>
        <v>0</v>
      </c>
      <c r="D53" s="215">
        <f>'[2]07'!D55</f>
        <v>0</v>
      </c>
      <c r="E53" s="215">
        <f>'[2]07'!E55</f>
        <v>0</v>
      </c>
      <c r="F53" s="15">
        <f t="shared" si="6"/>
        <v>84</v>
      </c>
      <c r="G53" s="214">
        <f>'[2]07'!H55</f>
        <v>35</v>
      </c>
      <c r="H53" s="215">
        <f>'[2]07'!I55</f>
        <v>0</v>
      </c>
      <c r="I53" s="215">
        <f>'[2]07'!J55</f>
        <v>0</v>
      </c>
      <c r="J53" s="215">
        <f>'[2]07'!K55</f>
        <v>0</v>
      </c>
      <c r="K53" s="15">
        <f t="shared" si="3"/>
        <v>35</v>
      </c>
      <c r="L53" s="18">
        <f>frq!C53</f>
        <v>1</v>
      </c>
      <c r="M53" s="167">
        <f t="shared" si="4"/>
        <v>34.6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34.6</v>
      </c>
      <c r="R53" s="18">
        <v>0.4</v>
      </c>
    </row>
    <row r="54" spans="1:18">
      <c r="A54" s="8" t="s">
        <v>96</v>
      </c>
      <c r="B54" s="214">
        <f>'[2]07'!B56</f>
        <v>84</v>
      </c>
      <c r="C54" s="215">
        <f>'[2]07'!C56</f>
        <v>0</v>
      </c>
      <c r="D54" s="215">
        <f>'[2]07'!D56</f>
        <v>0</v>
      </c>
      <c r="E54" s="215">
        <f>'[2]07'!E56</f>
        <v>0</v>
      </c>
      <c r="F54" s="15">
        <f t="shared" si="6"/>
        <v>84</v>
      </c>
      <c r="G54" s="214">
        <f>'[2]07'!H56</f>
        <v>35</v>
      </c>
      <c r="H54" s="215">
        <f>'[2]07'!I56</f>
        <v>0</v>
      </c>
      <c r="I54" s="215">
        <f>'[2]07'!J56</f>
        <v>0</v>
      </c>
      <c r="J54" s="215">
        <f>'[2]07'!K56</f>
        <v>0</v>
      </c>
      <c r="K54" s="15">
        <f t="shared" si="3"/>
        <v>35</v>
      </c>
      <c r="L54" s="18">
        <f>frq!C54</f>
        <v>1</v>
      </c>
      <c r="M54" s="167">
        <f t="shared" si="4"/>
        <v>34.6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34.6</v>
      </c>
      <c r="R54" s="18">
        <v>0.4</v>
      </c>
    </row>
    <row r="55" spans="1:18">
      <c r="A55" s="8" t="s">
        <v>97</v>
      </c>
      <c r="B55" s="214">
        <f>'[2]07'!B57</f>
        <v>84</v>
      </c>
      <c r="C55" s="215">
        <f>'[2]07'!C57</f>
        <v>0</v>
      </c>
      <c r="D55" s="215">
        <f>'[2]07'!D57</f>
        <v>0</v>
      </c>
      <c r="E55" s="215">
        <f>'[2]07'!E57</f>
        <v>0</v>
      </c>
      <c r="F55" s="15">
        <f t="shared" si="6"/>
        <v>84</v>
      </c>
      <c r="G55" s="214">
        <f>'[2]07'!H57</f>
        <v>35</v>
      </c>
      <c r="H55" s="215">
        <f>'[2]07'!I57</f>
        <v>0</v>
      </c>
      <c r="I55" s="215">
        <f>'[2]07'!J57</f>
        <v>0</v>
      </c>
      <c r="J55" s="215">
        <f>'[2]07'!K57</f>
        <v>0</v>
      </c>
      <c r="K55" s="15">
        <f t="shared" si="3"/>
        <v>35</v>
      </c>
      <c r="L55" s="18">
        <f>frq!C55</f>
        <v>1</v>
      </c>
      <c r="M55" s="167">
        <f t="shared" si="4"/>
        <v>34.6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34.6</v>
      </c>
      <c r="R55" s="18">
        <v>0.4</v>
      </c>
    </row>
    <row r="56" spans="1:18">
      <c r="A56" s="8" t="s">
        <v>98</v>
      </c>
      <c r="B56" s="214">
        <f>'[2]07'!B58</f>
        <v>84</v>
      </c>
      <c r="C56" s="215">
        <f>'[2]07'!C58</f>
        <v>0</v>
      </c>
      <c r="D56" s="215">
        <f>'[2]07'!D58</f>
        <v>0</v>
      </c>
      <c r="E56" s="215">
        <f>'[2]07'!E58</f>
        <v>0</v>
      </c>
      <c r="F56" s="15">
        <f t="shared" si="6"/>
        <v>84</v>
      </c>
      <c r="G56" s="214">
        <f>'[2]07'!H58</f>
        <v>35</v>
      </c>
      <c r="H56" s="215">
        <f>'[2]07'!I58</f>
        <v>0</v>
      </c>
      <c r="I56" s="215">
        <f>'[2]07'!J58</f>
        <v>0</v>
      </c>
      <c r="J56" s="215">
        <f>'[2]07'!K58</f>
        <v>0</v>
      </c>
      <c r="K56" s="15">
        <f t="shared" si="3"/>
        <v>35</v>
      </c>
      <c r="L56" s="18">
        <f>frq!C56</f>
        <v>1</v>
      </c>
      <c r="M56" s="167">
        <f t="shared" si="4"/>
        <v>34.6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34.6</v>
      </c>
      <c r="R56" s="18">
        <v>0.4</v>
      </c>
    </row>
    <row r="57" spans="1:18">
      <c r="A57" s="8" t="s">
        <v>99</v>
      </c>
      <c r="B57" s="214">
        <f>'[2]07'!B59</f>
        <v>84</v>
      </c>
      <c r="C57" s="215">
        <f>'[2]07'!C59</f>
        <v>0</v>
      </c>
      <c r="D57" s="215">
        <f>'[2]07'!D59</f>
        <v>0</v>
      </c>
      <c r="E57" s="215">
        <f>'[2]07'!E59</f>
        <v>0</v>
      </c>
      <c r="F57" s="15">
        <f t="shared" si="6"/>
        <v>84</v>
      </c>
      <c r="G57" s="214">
        <f>'[2]07'!H59</f>
        <v>35</v>
      </c>
      <c r="H57" s="215">
        <f>'[2]07'!I59</f>
        <v>0</v>
      </c>
      <c r="I57" s="215">
        <f>'[2]07'!J59</f>
        <v>0</v>
      </c>
      <c r="J57" s="215">
        <f>'[2]07'!K59</f>
        <v>0</v>
      </c>
      <c r="K57" s="15">
        <f t="shared" si="3"/>
        <v>35</v>
      </c>
      <c r="L57" s="18">
        <f>frq!C57</f>
        <v>1</v>
      </c>
      <c r="M57" s="167">
        <f t="shared" si="4"/>
        <v>34.6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34.6</v>
      </c>
      <c r="R57" s="18">
        <v>0.4</v>
      </c>
    </row>
    <row r="58" spans="1:18">
      <c r="A58" s="8" t="s">
        <v>100</v>
      </c>
      <c r="B58" s="214">
        <f>'[2]07'!B60</f>
        <v>84</v>
      </c>
      <c r="C58" s="215">
        <f>'[2]07'!C60</f>
        <v>0</v>
      </c>
      <c r="D58" s="215">
        <f>'[2]07'!D60</f>
        <v>0</v>
      </c>
      <c r="E58" s="215">
        <f>'[2]07'!E60</f>
        <v>0</v>
      </c>
      <c r="F58" s="15">
        <f t="shared" si="6"/>
        <v>84</v>
      </c>
      <c r="G58" s="214">
        <f>'[2]07'!H60</f>
        <v>35</v>
      </c>
      <c r="H58" s="215">
        <f>'[2]07'!I60</f>
        <v>0</v>
      </c>
      <c r="I58" s="215">
        <f>'[2]07'!J60</f>
        <v>0</v>
      </c>
      <c r="J58" s="215">
        <f>'[2]07'!K60</f>
        <v>0</v>
      </c>
      <c r="K58" s="15">
        <f t="shared" si="3"/>
        <v>35</v>
      </c>
      <c r="L58" s="18">
        <f>frq!C58</f>
        <v>1</v>
      </c>
      <c r="M58" s="167">
        <f t="shared" si="4"/>
        <v>34.6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34.6</v>
      </c>
      <c r="R58" s="18">
        <v>0.4</v>
      </c>
    </row>
    <row r="59" spans="1:18">
      <c r="A59" s="8" t="s">
        <v>101</v>
      </c>
      <c r="B59" s="214">
        <f>'[2]07'!B61</f>
        <v>84</v>
      </c>
      <c r="C59" s="215">
        <f>'[2]07'!C61</f>
        <v>0</v>
      </c>
      <c r="D59" s="215">
        <f>'[2]07'!D61</f>
        <v>0</v>
      </c>
      <c r="E59" s="215">
        <f>'[2]07'!E61</f>
        <v>0</v>
      </c>
      <c r="F59" s="15">
        <f t="shared" si="6"/>
        <v>84</v>
      </c>
      <c r="G59" s="214">
        <f>'[2]07'!H61</f>
        <v>35</v>
      </c>
      <c r="H59" s="215">
        <f>'[2]07'!I61</f>
        <v>0</v>
      </c>
      <c r="I59" s="215">
        <f>'[2]07'!J61</f>
        <v>0</v>
      </c>
      <c r="J59" s="215">
        <f>'[2]07'!K61</f>
        <v>0</v>
      </c>
      <c r="K59" s="15">
        <f t="shared" si="3"/>
        <v>35</v>
      </c>
      <c r="L59" s="18">
        <f>frq!C59</f>
        <v>1</v>
      </c>
      <c r="M59" s="167">
        <f t="shared" si="4"/>
        <v>34.6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34.6</v>
      </c>
      <c r="R59" s="18">
        <v>0.4</v>
      </c>
    </row>
    <row r="60" spans="1:18">
      <c r="A60" s="8" t="s">
        <v>102</v>
      </c>
      <c r="B60" s="214">
        <f>'[2]07'!B62</f>
        <v>84</v>
      </c>
      <c r="C60" s="215">
        <f>'[2]07'!C62</f>
        <v>0</v>
      </c>
      <c r="D60" s="215">
        <f>'[2]07'!D62</f>
        <v>0</v>
      </c>
      <c r="E60" s="215">
        <f>'[2]07'!E62</f>
        <v>0</v>
      </c>
      <c r="F60" s="15">
        <f t="shared" si="6"/>
        <v>84</v>
      </c>
      <c r="G60" s="214">
        <f>'[2]07'!H62</f>
        <v>35</v>
      </c>
      <c r="H60" s="215">
        <f>'[2]07'!I62</f>
        <v>0</v>
      </c>
      <c r="I60" s="215">
        <f>'[2]07'!J62</f>
        <v>0</v>
      </c>
      <c r="J60" s="215">
        <f>'[2]07'!K62</f>
        <v>0</v>
      </c>
      <c r="K60" s="15">
        <f t="shared" si="3"/>
        <v>35</v>
      </c>
      <c r="L60" s="18">
        <f>frq!C60</f>
        <v>1</v>
      </c>
      <c r="M60" s="167">
        <f t="shared" si="4"/>
        <v>34.6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34.6</v>
      </c>
      <c r="R60" s="18">
        <v>0.4</v>
      </c>
    </row>
    <row r="61" spans="1:18">
      <c r="A61" s="8" t="s">
        <v>103</v>
      </c>
      <c r="B61" s="214">
        <f>'[2]07'!B63</f>
        <v>84</v>
      </c>
      <c r="C61" s="215">
        <f>'[2]07'!C63</f>
        <v>0</v>
      </c>
      <c r="D61" s="215">
        <f>'[2]07'!D63</f>
        <v>0</v>
      </c>
      <c r="E61" s="215">
        <f>'[2]07'!E63</f>
        <v>0</v>
      </c>
      <c r="F61" s="15">
        <f t="shared" si="6"/>
        <v>84</v>
      </c>
      <c r="G61" s="214">
        <f>'[2]07'!H63</f>
        <v>35</v>
      </c>
      <c r="H61" s="215">
        <f>'[2]07'!I63</f>
        <v>0</v>
      </c>
      <c r="I61" s="215">
        <f>'[2]07'!J63</f>
        <v>0</v>
      </c>
      <c r="J61" s="215">
        <f>'[2]07'!K63</f>
        <v>0</v>
      </c>
      <c r="K61" s="15">
        <f t="shared" si="3"/>
        <v>35</v>
      </c>
      <c r="L61" s="18">
        <f>frq!C61</f>
        <v>1</v>
      </c>
      <c r="M61" s="167">
        <f t="shared" si="4"/>
        <v>34.6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34.6</v>
      </c>
      <c r="R61" s="18">
        <v>0.4</v>
      </c>
    </row>
    <row r="62" spans="1:18">
      <c r="A62" s="8" t="s">
        <v>104</v>
      </c>
      <c r="B62" s="214">
        <f>'[2]07'!B64</f>
        <v>84</v>
      </c>
      <c r="C62" s="215">
        <f>'[2]07'!C64</f>
        <v>0</v>
      </c>
      <c r="D62" s="215">
        <f>'[2]07'!D64</f>
        <v>0</v>
      </c>
      <c r="E62" s="215">
        <f>'[2]07'!E64</f>
        <v>0</v>
      </c>
      <c r="F62" s="15">
        <f t="shared" si="6"/>
        <v>84</v>
      </c>
      <c r="G62" s="214">
        <f>'[2]07'!H64</f>
        <v>35</v>
      </c>
      <c r="H62" s="215">
        <f>'[2]07'!I64</f>
        <v>0</v>
      </c>
      <c r="I62" s="215">
        <f>'[2]07'!J64</f>
        <v>0</v>
      </c>
      <c r="J62" s="215">
        <f>'[2]07'!K64</f>
        <v>0</v>
      </c>
      <c r="K62" s="15">
        <f t="shared" si="3"/>
        <v>35</v>
      </c>
      <c r="L62" s="18">
        <f>frq!C62</f>
        <v>1</v>
      </c>
      <c r="M62" s="167">
        <f t="shared" si="4"/>
        <v>34.6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34.6</v>
      </c>
      <c r="R62" s="18">
        <v>0.4</v>
      </c>
    </row>
    <row r="63" spans="1:18">
      <c r="A63" s="8" t="s">
        <v>105</v>
      </c>
      <c r="B63" s="214">
        <f>'[2]07'!B65</f>
        <v>84</v>
      </c>
      <c r="C63" s="215">
        <f>'[2]07'!C65</f>
        <v>0</v>
      </c>
      <c r="D63" s="215">
        <f>'[2]07'!D65</f>
        <v>0</v>
      </c>
      <c r="E63" s="215">
        <f>'[2]07'!E65</f>
        <v>0</v>
      </c>
      <c r="F63" s="15">
        <f t="shared" si="6"/>
        <v>84</v>
      </c>
      <c r="G63" s="214">
        <f>'[2]07'!H65</f>
        <v>35</v>
      </c>
      <c r="H63" s="215">
        <f>'[2]07'!I65</f>
        <v>0</v>
      </c>
      <c r="I63" s="215">
        <f>'[2]07'!J65</f>
        <v>0</v>
      </c>
      <c r="J63" s="215">
        <f>'[2]07'!K65</f>
        <v>0</v>
      </c>
      <c r="K63" s="15">
        <f t="shared" si="3"/>
        <v>35</v>
      </c>
      <c r="L63" s="18">
        <f>frq!C63</f>
        <v>1</v>
      </c>
      <c r="M63" s="167">
        <f t="shared" si="4"/>
        <v>34.6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34.6</v>
      </c>
      <c r="R63" s="18">
        <v>0.4</v>
      </c>
    </row>
    <row r="64" spans="1:18">
      <c r="A64" s="8" t="s">
        <v>106</v>
      </c>
      <c r="B64" s="214">
        <f>'[2]07'!B66</f>
        <v>84</v>
      </c>
      <c r="C64" s="215">
        <f>'[2]07'!C66</f>
        <v>0</v>
      </c>
      <c r="D64" s="215">
        <f>'[2]07'!D66</f>
        <v>0</v>
      </c>
      <c r="E64" s="215">
        <f>'[2]07'!E66</f>
        <v>0</v>
      </c>
      <c r="F64" s="15">
        <f t="shared" si="6"/>
        <v>84</v>
      </c>
      <c r="G64" s="214">
        <f>'[2]07'!H66</f>
        <v>35</v>
      </c>
      <c r="H64" s="215">
        <f>'[2]07'!I66</f>
        <v>0</v>
      </c>
      <c r="I64" s="215">
        <f>'[2]07'!J66</f>
        <v>0</v>
      </c>
      <c r="J64" s="215">
        <f>'[2]07'!K66</f>
        <v>0</v>
      </c>
      <c r="K64" s="15">
        <f t="shared" si="3"/>
        <v>35</v>
      </c>
      <c r="L64" s="18">
        <f>frq!C64</f>
        <v>1</v>
      </c>
      <c r="M64" s="167">
        <f t="shared" si="4"/>
        <v>34.6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34.6</v>
      </c>
      <c r="R64" s="18">
        <v>0.4</v>
      </c>
    </row>
    <row r="65" spans="1:18">
      <c r="A65" s="8" t="s">
        <v>107</v>
      </c>
      <c r="B65" s="214">
        <f>'[2]07'!B67</f>
        <v>84</v>
      </c>
      <c r="C65" s="215">
        <f>'[2]07'!C67</f>
        <v>0</v>
      </c>
      <c r="D65" s="215">
        <f>'[2]07'!D67</f>
        <v>0</v>
      </c>
      <c r="E65" s="215">
        <f>'[2]07'!E67</f>
        <v>0</v>
      </c>
      <c r="F65" s="15">
        <f t="shared" si="6"/>
        <v>84</v>
      </c>
      <c r="G65" s="214">
        <f>'[2]07'!H67</f>
        <v>35</v>
      </c>
      <c r="H65" s="215">
        <f>'[2]07'!I67</f>
        <v>0</v>
      </c>
      <c r="I65" s="215">
        <f>'[2]07'!J67</f>
        <v>0</v>
      </c>
      <c r="J65" s="215">
        <f>'[2]07'!K67</f>
        <v>0</v>
      </c>
      <c r="K65" s="15">
        <f t="shared" si="3"/>
        <v>35</v>
      </c>
      <c r="L65" s="18">
        <f>frq!C65</f>
        <v>1</v>
      </c>
      <c r="M65" s="167">
        <f t="shared" si="4"/>
        <v>34.6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34.6</v>
      </c>
      <c r="R65" s="18">
        <v>0.4</v>
      </c>
    </row>
    <row r="66" spans="1:18">
      <c r="A66" s="8" t="s">
        <v>108</v>
      </c>
      <c r="B66" s="214">
        <f>'[2]07'!B68</f>
        <v>84</v>
      </c>
      <c r="C66" s="215">
        <f>'[2]07'!C68</f>
        <v>0</v>
      </c>
      <c r="D66" s="215">
        <f>'[2]07'!D68</f>
        <v>0</v>
      </c>
      <c r="E66" s="215">
        <f>'[2]07'!E68</f>
        <v>0</v>
      </c>
      <c r="F66" s="15">
        <f t="shared" si="6"/>
        <v>84</v>
      </c>
      <c r="G66" s="214">
        <f>'[2]07'!H68</f>
        <v>34</v>
      </c>
      <c r="H66" s="215">
        <f>'[2]07'!I68</f>
        <v>0</v>
      </c>
      <c r="I66" s="215">
        <f>'[2]07'!J68</f>
        <v>0</v>
      </c>
      <c r="J66" s="215">
        <f>'[2]07'!K68</f>
        <v>0</v>
      </c>
      <c r="K66" s="15">
        <f t="shared" si="3"/>
        <v>34</v>
      </c>
      <c r="L66" s="18">
        <f>frq!C66</f>
        <v>1</v>
      </c>
      <c r="M66" s="167">
        <f t="shared" si="4"/>
        <v>33.6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33.6</v>
      </c>
      <c r="R66" s="18">
        <v>0.4</v>
      </c>
    </row>
    <row r="67" spans="1:18">
      <c r="A67" s="8" t="s">
        <v>109</v>
      </c>
      <c r="B67" s="214">
        <f>'[2]07'!B69</f>
        <v>84</v>
      </c>
      <c r="C67" s="215">
        <f>'[2]07'!C69</f>
        <v>0</v>
      </c>
      <c r="D67" s="215">
        <f>'[2]07'!D69</f>
        <v>0</v>
      </c>
      <c r="E67" s="215">
        <f>'[2]07'!E69</f>
        <v>0</v>
      </c>
      <c r="F67" s="15">
        <f t="shared" si="6"/>
        <v>84</v>
      </c>
      <c r="G67" s="214">
        <f>'[2]07'!H69</f>
        <v>34</v>
      </c>
      <c r="H67" s="215">
        <f>'[2]07'!I69</f>
        <v>0</v>
      </c>
      <c r="I67" s="215">
        <f>'[2]07'!J69</f>
        <v>0</v>
      </c>
      <c r="J67" s="215">
        <f>'[2]07'!K69</f>
        <v>0</v>
      </c>
      <c r="K67" s="15">
        <f t="shared" si="3"/>
        <v>34</v>
      </c>
      <c r="L67" s="18">
        <f>frq!C67</f>
        <v>1</v>
      </c>
      <c r="M67" s="167">
        <f t="shared" si="4"/>
        <v>33.6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33.6</v>
      </c>
      <c r="R67" s="18">
        <v>0.4</v>
      </c>
    </row>
    <row r="68" spans="1:18">
      <c r="A68" s="8" t="s">
        <v>110</v>
      </c>
      <c r="B68" s="214">
        <f>'[2]07'!B70</f>
        <v>84</v>
      </c>
      <c r="C68" s="215">
        <f>'[2]07'!C70</f>
        <v>0</v>
      </c>
      <c r="D68" s="215">
        <f>'[2]07'!D70</f>
        <v>0</v>
      </c>
      <c r="E68" s="215">
        <f>'[2]07'!E70</f>
        <v>0</v>
      </c>
      <c r="F68" s="15">
        <f t="shared" si="6"/>
        <v>84</v>
      </c>
      <c r="G68" s="214">
        <f>'[2]07'!H70</f>
        <v>34</v>
      </c>
      <c r="H68" s="215">
        <f>'[2]07'!I70</f>
        <v>0</v>
      </c>
      <c r="I68" s="215">
        <f>'[2]07'!J70</f>
        <v>0</v>
      </c>
      <c r="J68" s="215">
        <f>'[2]07'!K70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33.6</v>
      </c>
      <c r="R68" s="18">
        <v>0.4</v>
      </c>
    </row>
    <row r="69" spans="1:18">
      <c r="A69" s="8" t="s">
        <v>111</v>
      </c>
      <c r="B69" s="214">
        <f>'[2]07'!B71</f>
        <v>84</v>
      </c>
      <c r="C69" s="215">
        <f>'[2]07'!C71</f>
        <v>0</v>
      </c>
      <c r="D69" s="215">
        <f>'[2]07'!D71</f>
        <v>0</v>
      </c>
      <c r="E69" s="215">
        <f>'[2]07'!E71</f>
        <v>0</v>
      </c>
      <c r="F69" s="15">
        <f t="shared" ref="F69:F98" si="16">SUM(B69:E69)</f>
        <v>84</v>
      </c>
      <c r="G69" s="214">
        <f>'[2]07'!H71</f>
        <v>34</v>
      </c>
      <c r="H69" s="215">
        <f>'[2]07'!I71</f>
        <v>0</v>
      </c>
      <c r="I69" s="215">
        <f>'[2]07'!J71</f>
        <v>0</v>
      </c>
      <c r="J69" s="215">
        <f>'[2]07'!K71</f>
        <v>0</v>
      </c>
      <c r="K69" s="15">
        <f t="shared" si="13"/>
        <v>34</v>
      </c>
      <c r="L69" s="18">
        <f>frq!C69</f>
        <v>1</v>
      </c>
      <c r="M69" s="167">
        <f t="shared" si="14"/>
        <v>33.6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33.6</v>
      </c>
      <c r="R69" s="18">
        <v>0.4</v>
      </c>
    </row>
    <row r="70" spans="1:18">
      <c r="A70" s="8" t="s">
        <v>112</v>
      </c>
      <c r="B70" s="214">
        <f>'[2]07'!B72</f>
        <v>84</v>
      </c>
      <c r="C70" s="215">
        <f>'[2]07'!C72</f>
        <v>0</v>
      </c>
      <c r="D70" s="215">
        <f>'[2]07'!D72</f>
        <v>0</v>
      </c>
      <c r="E70" s="215">
        <f>'[2]07'!E72</f>
        <v>0</v>
      </c>
      <c r="F70" s="15">
        <f t="shared" si="16"/>
        <v>84</v>
      </c>
      <c r="G70" s="214">
        <f>'[2]07'!H72</f>
        <v>34</v>
      </c>
      <c r="H70" s="215">
        <f>'[2]07'!I72</f>
        <v>0</v>
      </c>
      <c r="I70" s="215">
        <f>'[2]07'!J72</f>
        <v>0</v>
      </c>
      <c r="J70" s="215">
        <f>'[2]07'!K72</f>
        <v>0</v>
      </c>
      <c r="K70" s="15">
        <f t="shared" si="13"/>
        <v>34</v>
      </c>
      <c r="L70" s="18">
        <f>frq!C70</f>
        <v>1</v>
      </c>
      <c r="M70" s="167">
        <f t="shared" si="14"/>
        <v>33.6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33.6</v>
      </c>
      <c r="R70" s="18">
        <v>0.4</v>
      </c>
    </row>
    <row r="71" spans="1:18">
      <c r="A71" s="8" t="s">
        <v>113</v>
      </c>
      <c r="B71" s="214">
        <f>'[2]07'!B73</f>
        <v>84</v>
      </c>
      <c r="C71" s="215">
        <f>'[2]07'!C73</f>
        <v>0</v>
      </c>
      <c r="D71" s="215">
        <f>'[2]07'!D73</f>
        <v>0</v>
      </c>
      <c r="E71" s="215">
        <f>'[2]07'!E73</f>
        <v>0</v>
      </c>
      <c r="F71" s="15">
        <f t="shared" si="16"/>
        <v>84</v>
      </c>
      <c r="G71" s="214">
        <f>'[2]07'!H73</f>
        <v>34</v>
      </c>
      <c r="H71" s="215">
        <f>'[2]07'!I73</f>
        <v>0</v>
      </c>
      <c r="I71" s="215">
        <f>'[2]07'!J73</f>
        <v>0</v>
      </c>
      <c r="J71" s="215">
        <f>'[2]07'!K73</f>
        <v>0</v>
      </c>
      <c r="K71" s="15">
        <f t="shared" si="13"/>
        <v>34</v>
      </c>
      <c r="L71" s="18">
        <f>frq!C71</f>
        <v>1</v>
      </c>
      <c r="M71" s="167">
        <f t="shared" si="14"/>
        <v>33.6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33.6</v>
      </c>
      <c r="R71" s="18">
        <v>0.4</v>
      </c>
    </row>
    <row r="72" spans="1:18">
      <c r="A72" s="8" t="s">
        <v>114</v>
      </c>
      <c r="B72" s="214">
        <f>'[2]07'!B74</f>
        <v>84</v>
      </c>
      <c r="C72" s="215">
        <f>'[2]07'!C74</f>
        <v>0</v>
      </c>
      <c r="D72" s="215">
        <f>'[2]07'!D74</f>
        <v>0</v>
      </c>
      <c r="E72" s="215">
        <f>'[2]07'!E74</f>
        <v>0</v>
      </c>
      <c r="F72" s="15">
        <f t="shared" si="16"/>
        <v>84</v>
      </c>
      <c r="G72" s="214">
        <f>'[2]07'!H74</f>
        <v>34</v>
      </c>
      <c r="H72" s="215">
        <f>'[2]07'!I74</f>
        <v>0</v>
      </c>
      <c r="I72" s="215">
        <f>'[2]07'!J74</f>
        <v>0</v>
      </c>
      <c r="J72" s="215">
        <f>'[2]07'!K74</f>
        <v>0</v>
      </c>
      <c r="K72" s="15">
        <f t="shared" si="13"/>
        <v>34</v>
      </c>
      <c r="L72" s="18">
        <f>frq!C72</f>
        <v>1</v>
      </c>
      <c r="M72" s="167">
        <f t="shared" si="14"/>
        <v>33.6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33.6</v>
      </c>
      <c r="R72" s="18">
        <v>0.4</v>
      </c>
    </row>
    <row r="73" spans="1:18">
      <c r="A73" s="8" t="s">
        <v>115</v>
      </c>
      <c r="B73" s="214">
        <f>'[2]07'!B75</f>
        <v>84</v>
      </c>
      <c r="C73" s="215">
        <f>'[2]07'!C75</f>
        <v>0</v>
      </c>
      <c r="D73" s="215">
        <f>'[2]07'!D75</f>
        <v>0</v>
      </c>
      <c r="E73" s="215">
        <f>'[2]07'!E75</f>
        <v>0</v>
      </c>
      <c r="F73" s="15">
        <f t="shared" si="16"/>
        <v>84</v>
      </c>
      <c r="G73" s="214">
        <f>'[2]07'!H75</f>
        <v>34</v>
      </c>
      <c r="H73" s="215">
        <f>'[2]07'!I75</f>
        <v>0</v>
      </c>
      <c r="I73" s="215">
        <f>'[2]07'!J75</f>
        <v>0</v>
      </c>
      <c r="J73" s="215">
        <f>'[2]07'!K75</f>
        <v>0</v>
      </c>
      <c r="K73" s="15">
        <f t="shared" si="13"/>
        <v>34</v>
      </c>
      <c r="L73" s="18">
        <f>frq!C73</f>
        <v>1</v>
      </c>
      <c r="M73" s="167">
        <f t="shared" si="14"/>
        <v>33.6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33.6</v>
      </c>
      <c r="R73" s="18">
        <v>0.4</v>
      </c>
    </row>
    <row r="74" spans="1:18">
      <c r="A74" s="8" t="s">
        <v>116</v>
      </c>
      <c r="B74" s="214">
        <f>'[2]07'!B76</f>
        <v>84</v>
      </c>
      <c r="C74" s="215">
        <f>'[2]07'!C76</f>
        <v>0</v>
      </c>
      <c r="D74" s="215">
        <f>'[2]07'!D76</f>
        <v>0</v>
      </c>
      <c r="E74" s="215">
        <f>'[2]07'!E76</f>
        <v>0</v>
      </c>
      <c r="F74" s="15">
        <f t="shared" si="16"/>
        <v>84</v>
      </c>
      <c r="G74" s="214">
        <f>'[2]07'!H76</f>
        <v>34</v>
      </c>
      <c r="H74" s="215">
        <f>'[2]07'!I76</f>
        <v>0</v>
      </c>
      <c r="I74" s="215">
        <f>'[2]07'!J76</f>
        <v>0</v>
      </c>
      <c r="J74" s="215">
        <f>'[2]07'!K76</f>
        <v>0</v>
      </c>
      <c r="K74" s="15">
        <f t="shared" si="13"/>
        <v>34</v>
      </c>
      <c r="L74" s="18">
        <f>frq!C74</f>
        <v>1</v>
      </c>
      <c r="M74" s="167">
        <f t="shared" si="14"/>
        <v>33.6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33.6</v>
      </c>
      <c r="R74" s="18">
        <v>0.4</v>
      </c>
    </row>
    <row r="75" spans="1:18">
      <c r="A75" s="8" t="s">
        <v>117</v>
      </c>
      <c r="B75" s="214">
        <f>'[2]07'!B77</f>
        <v>84</v>
      </c>
      <c r="C75" s="215">
        <f>'[2]07'!C77</f>
        <v>0</v>
      </c>
      <c r="D75" s="215">
        <f>'[2]07'!D77</f>
        <v>0</v>
      </c>
      <c r="E75" s="215">
        <f>'[2]07'!E77</f>
        <v>0</v>
      </c>
      <c r="F75" s="15">
        <f t="shared" si="16"/>
        <v>84</v>
      </c>
      <c r="G75" s="214">
        <f>'[2]07'!H77</f>
        <v>34</v>
      </c>
      <c r="H75" s="215">
        <f>'[2]07'!I77</f>
        <v>0</v>
      </c>
      <c r="I75" s="215">
        <f>'[2]07'!J77</f>
        <v>0</v>
      </c>
      <c r="J75" s="215">
        <f>'[2]07'!K77</f>
        <v>0</v>
      </c>
      <c r="K75" s="15">
        <f t="shared" si="13"/>
        <v>34</v>
      </c>
      <c r="L75" s="18">
        <f>frq!C75</f>
        <v>1</v>
      </c>
      <c r="M75" s="167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214">
        <f>'[2]07'!B78</f>
        <v>84</v>
      </c>
      <c r="C76" s="215">
        <f>'[2]07'!C78</f>
        <v>0</v>
      </c>
      <c r="D76" s="215">
        <f>'[2]07'!D78</f>
        <v>0</v>
      </c>
      <c r="E76" s="215">
        <f>'[2]07'!E78</f>
        <v>0</v>
      </c>
      <c r="F76" s="15">
        <f t="shared" si="16"/>
        <v>84</v>
      </c>
      <c r="G76" s="214">
        <f>'[2]07'!H78</f>
        <v>34</v>
      </c>
      <c r="H76" s="215">
        <f>'[2]07'!I78</f>
        <v>0</v>
      </c>
      <c r="I76" s="215">
        <f>'[2]07'!J78</f>
        <v>0</v>
      </c>
      <c r="J76" s="215">
        <f>'[2]07'!K78</f>
        <v>0</v>
      </c>
      <c r="K76" s="15">
        <f t="shared" si="13"/>
        <v>34</v>
      </c>
      <c r="L76" s="18">
        <f>frq!C76</f>
        <v>1</v>
      </c>
      <c r="M76" s="167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214">
        <f>'[2]07'!B79</f>
        <v>84</v>
      </c>
      <c r="C77" s="215">
        <f>'[2]07'!C79</f>
        <v>0</v>
      </c>
      <c r="D77" s="215">
        <f>'[2]07'!D79</f>
        <v>0</v>
      </c>
      <c r="E77" s="215">
        <f>'[2]07'!E79</f>
        <v>0</v>
      </c>
      <c r="F77" s="15">
        <f t="shared" si="16"/>
        <v>84</v>
      </c>
      <c r="G77" s="214">
        <f>'[2]07'!H79</f>
        <v>34</v>
      </c>
      <c r="H77" s="215">
        <f>'[2]07'!I79</f>
        <v>0</v>
      </c>
      <c r="I77" s="215">
        <f>'[2]07'!J79</f>
        <v>0</v>
      </c>
      <c r="J77" s="215">
        <f>'[2]07'!K79</f>
        <v>0</v>
      </c>
      <c r="K77" s="15">
        <f t="shared" si="13"/>
        <v>34</v>
      </c>
      <c r="L77" s="18">
        <f>frq!C77</f>
        <v>1</v>
      </c>
      <c r="M77" s="167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214">
        <f>'[2]07'!B80</f>
        <v>84</v>
      </c>
      <c r="C78" s="215">
        <f>'[2]07'!C80</f>
        <v>0</v>
      </c>
      <c r="D78" s="215">
        <f>'[2]07'!D80</f>
        <v>0</v>
      </c>
      <c r="E78" s="215">
        <f>'[2]07'!E80</f>
        <v>0</v>
      </c>
      <c r="F78" s="15">
        <f t="shared" si="16"/>
        <v>84</v>
      </c>
      <c r="G78" s="214">
        <f>'[2]07'!H80</f>
        <v>35</v>
      </c>
      <c r="H78" s="215">
        <f>'[2]07'!I80</f>
        <v>0</v>
      </c>
      <c r="I78" s="215">
        <f>'[2]07'!J80</f>
        <v>0</v>
      </c>
      <c r="J78" s="215">
        <f>'[2]07'!K80</f>
        <v>0</v>
      </c>
      <c r="K78" s="15">
        <f t="shared" si="13"/>
        <v>35</v>
      </c>
      <c r="L78" s="18">
        <f>frq!C78</f>
        <v>1</v>
      </c>
      <c r="M78" s="167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214">
        <f>'[2]07'!B81</f>
        <v>84</v>
      </c>
      <c r="C79" s="215">
        <f>'[2]07'!C81</f>
        <v>0</v>
      </c>
      <c r="D79" s="215">
        <f>'[2]07'!D81</f>
        <v>0</v>
      </c>
      <c r="E79" s="215">
        <f>'[2]07'!E81</f>
        <v>0</v>
      </c>
      <c r="F79" s="15">
        <f t="shared" si="16"/>
        <v>84</v>
      </c>
      <c r="G79" s="214">
        <f>'[2]07'!H81</f>
        <v>35</v>
      </c>
      <c r="H79" s="215">
        <f>'[2]07'!I81</f>
        <v>0</v>
      </c>
      <c r="I79" s="215">
        <f>'[2]07'!J81</f>
        <v>0</v>
      </c>
      <c r="J79" s="215">
        <f>'[2]07'!K81</f>
        <v>0</v>
      </c>
      <c r="K79" s="15">
        <f t="shared" si="13"/>
        <v>35</v>
      </c>
      <c r="L79" s="18">
        <f>frq!C79</f>
        <v>1</v>
      </c>
      <c r="M79" s="167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214">
        <f>'[2]07'!B82</f>
        <v>84</v>
      </c>
      <c r="C80" s="215">
        <f>'[2]07'!C82</f>
        <v>0</v>
      </c>
      <c r="D80" s="215">
        <f>'[2]07'!D82</f>
        <v>0</v>
      </c>
      <c r="E80" s="215">
        <f>'[2]07'!E82</f>
        <v>0</v>
      </c>
      <c r="F80" s="15">
        <f t="shared" si="16"/>
        <v>84</v>
      </c>
      <c r="G80" s="214">
        <f>'[2]07'!H82</f>
        <v>35</v>
      </c>
      <c r="H80" s="215">
        <f>'[2]07'!I82</f>
        <v>0</v>
      </c>
      <c r="I80" s="215">
        <f>'[2]07'!J82</f>
        <v>0</v>
      </c>
      <c r="J80" s="215">
        <f>'[2]07'!K82</f>
        <v>0</v>
      </c>
      <c r="K80" s="15">
        <f t="shared" si="13"/>
        <v>35</v>
      </c>
      <c r="L80" s="18">
        <f>frq!C80</f>
        <v>1</v>
      </c>
      <c r="M80" s="167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214">
        <f>'[2]07'!B83</f>
        <v>84</v>
      </c>
      <c r="C81" s="215">
        <f>'[2]07'!C83</f>
        <v>0</v>
      </c>
      <c r="D81" s="215">
        <f>'[2]07'!D83</f>
        <v>0</v>
      </c>
      <c r="E81" s="215">
        <f>'[2]07'!E83</f>
        <v>0</v>
      </c>
      <c r="F81" s="15">
        <f t="shared" si="16"/>
        <v>84</v>
      </c>
      <c r="G81" s="214">
        <f>'[2]07'!H83</f>
        <v>35</v>
      </c>
      <c r="H81" s="215">
        <f>'[2]07'!I83</f>
        <v>0</v>
      </c>
      <c r="I81" s="215">
        <f>'[2]07'!J83</f>
        <v>0</v>
      </c>
      <c r="J81" s="215">
        <f>'[2]07'!K83</f>
        <v>0</v>
      </c>
      <c r="K81" s="15">
        <f t="shared" si="13"/>
        <v>35</v>
      </c>
      <c r="L81" s="18">
        <f>frq!C81</f>
        <v>1</v>
      </c>
      <c r="M81" s="167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214">
        <f>'[2]07'!B84</f>
        <v>84</v>
      </c>
      <c r="C82" s="215">
        <f>'[2]07'!C84</f>
        <v>0</v>
      </c>
      <c r="D82" s="215">
        <f>'[2]07'!D84</f>
        <v>0</v>
      </c>
      <c r="E82" s="215">
        <f>'[2]07'!E84</f>
        <v>0</v>
      </c>
      <c r="F82" s="15">
        <f t="shared" si="16"/>
        <v>84</v>
      </c>
      <c r="G82" s="214">
        <f>'[2]07'!H84</f>
        <v>35</v>
      </c>
      <c r="H82" s="215">
        <f>'[2]07'!I84</f>
        <v>0</v>
      </c>
      <c r="I82" s="215">
        <f>'[2]07'!J84</f>
        <v>0</v>
      </c>
      <c r="J82" s="215">
        <f>'[2]07'!K84</f>
        <v>0</v>
      </c>
      <c r="K82" s="15">
        <f t="shared" si="13"/>
        <v>35</v>
      </c>
      <c r="L82" s="18">
        <f>frq!C82</f>
        <v>1</v>
      </c>
      <c r="M82" s="167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214">
        <f>'[2]07'!B85</f>
        <v>84</v>
      </c>
      <c r="C83" s="215">
        <f>'[2]07'!C85</f>
        <v>0</v>
      </c>
      <c r="D83" s="215">
        <f>'[2]07'!D85</f>
        <v>0</v>
      </c>
      <c r="E83" s="215">
        <f>'[2]07'!E85</f>
        <v>0</v>
      </c>
      <c r="F83" s="15">
        <f t="shared" si="16"/>
        <v>84</v>
      </c>
      <c r="G83" s="214">
        <f>'[2]07'!H85</f>
        <v>36</v>
      </c>
      <c r="H83" s="215">
        <f>'[2]07'!I85</f>
        <v>0</v>
      </c>
      <c r="I83" s="215">
        <f>'[2]07'!J85</f>
        <v>0</v>
      </c>
      <c r="J83" s="215">
        <f>'[2]07'!K85</f>
        <v>0</v>
      </c>
      <c r="K83" s="15">
        <f t="shared" si="13"/>
        <v>36</v>
      </c>
      <c r="L83" s="18">
        <f>frq!C83</f>
        <v>1</v>
      </c>
      <c r="M83" s="167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</row>
    <row r="84" spans="1:18">
      <c r="A84" s="8" t="s">
        <v>126</v>
      </c>
      <c r="B84" s="214">
        <f>'[2]07'!B86</f>
        <v>84</v>
      </c>
      <c r="C84" s="215">
        <f>'[2]07'!C86</f>
        <v>0</v>
      </c>
      <c r="D84" s="215">
        <f>'[2]07'!D86</f>
        <v>0</v>
      </c>
      <c r="E84" s="215">
        <f>'[2]07'!E86</f>
        <v>0</v>
      </c>
      <c r="F84" s="15">
        <f t="shared" si="16"/>
        <v>84</v>
      </c>
      <c r="G84" s="214">
        <f>'[2]07'!H86</f>
        <v>36</v>
      </c>
      <c r="H84" s="215">
        <f>'[2]07'!I86</f>
        <v>0</v>
      </c>
      <c r="I84" s="215">
        <f>'[2]07'!J86</f>
        <v>0</v>
      </c>
      <c r="J84" s="215">
        <f>'[2]07'!K86</f>
        <v>0</v>
      </c>
      <c r="K84" s="15">
        <f t="shared" si="13"/>
        <v>36</v>
      </c>
      <c r="L84" s="18">
        <f>frq!C84</f>
        <v>1</v>
      </c>
      <c r="M84" s="167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</row>
    <row r="85" spans="1:18">
      <c r="A85" s="8" t="s">
        <v>127</v>
      </c>
      <c r="B85" s="214">
        <f>'[2]07'!B87</f>
        <v>84</v>
      </c>
      <c r="C85" s="215">
        <f>'[2]07'!C87</f>
        <v>0</v>
      </c>
      <c r="D85" s="215">
        <f>'[2]07'!D87</f>
        <v>0</v>
      </c>
      <c r="E85" s="215">
        <f>'[2]07'!E87</f>
        <v>0</v>
      </c>
      <c r="F85" s="15">
        <f t="shared" si="16"/>
        <v>84</v>
      </c>
      <c r="G85" s="214">
        <f>'[2]07'!H87</f>
        <v>36</v>
      </c>
      <c r="H85" s="215">
        <f>'[2]07'!I87</f>
        <v>0</v>
      </c>
      <c r="I85" s="215">
        <f>'[2]07'!J87</f>
        <v>0</v>
      </c>
      <c r="J85" s="215">
        <f>'[2]07'!K87</f>
        <v>0</v>
      </c>
      <c r="K85" s="15">
        <f t="shared" si="13"/>
        <v>36</v>
      </c>
      <c r="L85" s="18">
        <f>frq!C85</f>
        <v>1</v>
      </c>
      <c r="M85" s="167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</row>
    <row r="86" spans="1:18">
      <c r="A86" s="8" t="s">
        <v>128</v>
      </c>
      <c r="B86" s="214">
        <f>'[2]07'!B88</f>
        <v>84</v>
      </c>
      <c r="C86" s="215">
        <f>'[2]07'!C88</f>
        <v>0</v>
      </c>
      <c r="D86" s="215">
        <f>'[2]07'!D88</f>
        <v>0</v>
      </c>
      <c r="E86" s="215">
        <f>'[2]07'!E88</f>
        <v>0</v>
      </c>
      <c r="F86" s="15">
        <f t="shared" si="16"/>
        <v>84</v>
      </c>
      <c r="G86" s="214">
        <f>'[2]07'!H88</f>
        <v>36</v>
      </c>
      <c r="H86" s="215">
        <f>'[2]07'!I88</f>
        <v>0</v>
      </c>
      <c r="I86" s="215">
        <f>'[2]07'!J88</f>
        <v>0</v>
      </c>
      <c r="J86" s="215">
        <f>'[2]07'!K88</f>
        <v>0</v>
      </c>
      <c r="K86" s="15">
        <f t="shared" si="13"/>
        <v>36</v>
      </c>
      <c r="L86" s="18">
        <f>frq!C86</f>
        <v>1</v>
      </c>
      <c r="M86" s="167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</row>
    <row r="87" spans="1:18">
      <c r="A87" s="8" t="s">
        <v>129</v>
      </c>
      <c r="B87" s="214">
        <f>'[2]07'!B89</f>
        <v>84</v>
      </c>
      <c r="C87" s="215">
        <f>'[2]07'!C89</f>
        <v>0</v>
      </c>
      <c r="D87" s="215">
        <f>'[2]07'!D89</f>
        <v>0</v>
      </c>
      <c r="E87" s="215">
        <f>'[2]07'!E89</f>
        <v>0</v>
      </c>
      <c r="F87" s="15">
        <f t="shared" si="16"/>
        <v>84</v>
      </c>
      <c r="G87" s="214">
        <f>'[2]07'!H89</f>
        <v>36</v>
      </c>
      <c r="H87" s="215">
        <f>'[2]07'!I89</f>
        <v>0</v>
      </c>
      <c r="I87" s="215">
        <f>'[2]07'!J89</f>
        <v>0</v>
      </c>
      <c r="J87" s="215">
        <f>'[2]07'!K89</f>
        <v>0</v>
      </c>
      <c r="K87" s="15">
        <f t="shared" si="13"/>
        <v>36</v>
      </c>
      <c r="L87" s="18">
        <f>frq!C87</f>
        <v>1</v>
      </c>
      <c r="M87" s="167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</row>
    <row r="88" spans="1:18">
      <c r="A88" s="8" t="s">
        <v>130</v>
      </c>
      <c r="B88" s="214">
        <f>'[2]07'!B90</f>
        <v>84</v>
      </c>
      <c r="C88" s="215">
        <f>'[2]07'!C90</f>
        <v>0</v>
      </c>
      <c r="D88" s="215">
        <f>'[2]07'!D90</f>
        <v>0</v>
      </c>
      <c r="E88" s="215">
        <f>'[2]07'!E90</f>
        <v>0</v>
      </c>
      <c r="F88" s="15">
        <f t="shared" si="16"/>
        <v>84</v>
      </c>
      <c r="G88" s="214">
        <f>'[2]07'!H90</f>
        <v>36</v>
      </c>
      <c r="H88" s="215">
        <f>'[2]07'!I90</f>
        <v>0</v>
      </c>
      <c r="I88" s="215">
        <f>'[2]07'!J90</f>
        <v>0</v>
      </c>
      <c r="J88" s="215">
        <f>'[2]07'!K90</f>
        <v>0</v>
      </c>
      <c r="K88" s="15">
        <f t="shared" si="13"/>
        <v>36</v>
      </c>
      <c r="L88" s="18">
        <f>frq!C88</f>
        <v>1</v>
      </c>
      <c r="M88" s="167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</row>
    <row r="89" spans="1:18">
      <c r="A89" s="8" t="s">
        <v>131</v>
      </c>
      <c r="B89" s="214">
        <f>'[2]07'!B91</f>
        <v>84</v>
      </c>
      <c r="C89" s="215">
        <f>'[2]07'!C91</f>
        <v>0</v>
      </c>
      <c r="D89" s="215">
        <f>'[2]07'!D91</f>
        <v>0</v>
      </c>
      <c r="E89" s="215">
        <f>'[2]07'!E91</f>
        <v>0</v>
      </c>
      <c r="F89" s="15">
        <f t="shared" si="16"/>
        <v>84</v>
      </c>
      <c r="G89" s="214">
        <f>'[2]07'!H91</f>
        <v>36</v>
      </c>
      <c r="H89" s="215">
        <f>'[2]07'!I91</f>
        <v>0</v>
      </c>
      <c r="I89" s="215">
        <f>'[2]07'!J91</f>
        <v>0</v>
      </c>
      <c r="J89" s="215">
        <f>'[2]07'!K91</f>
        <v>0</v>
      </c>
      <c r="K89" s="15">
        <f t="shared" si="13"/>
        <v>36</v>
      </c>
      <c r="L89" s="18">
        <f>frq!C89</f>
        <v>1</v>
      </c>
      <c r="M89" s="167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</row>
    <row r="90" spans="1:18">
      <c r="A90" s="8" t="s">
        <v>132</v>
      </c>
      <c r="B90" s="214">
        <f>'[2]07'!B92</f>
        <v>84</v>
      </c>
      <c r="C90" s="215">
        <f>'[2]07'!C92</f>
        <v>0</v>
      </c>
      <c r="D90" s="215">
        <f>'[2]07'!D92</f>
        <v>0</v>
      </c>
      <c r="E90" s="215">
        <f>'[2]07'!E92</f>
        <v>0</v>
      </c>
      <c r="F90" s="15">
        <f t="shared" si="16"/>
        <v>84</v>
      </c>
      <c r="G90" s="214">
        <f>'[2]07'!H92</f>
        <v>36</v>
      </c>
      <c r="H90" s="215">
        <f>'[2]07'!I92</f>
        <v>0</v>
      </c>
      <c r="I90" s="215">
        <f>'[2]07'!J92</f>
        <v>0</v>
      </c>
      <c r="J90" s="215">
        <f>'[2]07'!K92</f>
        <v>0</v>
      </c>
      <c r="K90" s="15">
        <f t="shared" si="13"/>
        <v>36</v>
      </c>
      <c r="L90" s="18">
        <f>frq!C90</f>
        <v>1</v>
      </c>
      <c r="M90" s="167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</row>
    <row r="91" spans="1:18">
      <c r="A91" s="8" t="s">
        <v>133</v>
      </c>
      <c r="B91" s="214">
        <f>'[2]07'!B93</f>
        <v>84</v>
      </c>
      <c r="C91" s="215">
        <f>'[2]07'!C93</f>
        <v>0</v>
      </c>
      <c r="D91" s="215">
        <f>'[2]07'!D93</f>
        <v>0</v>
      </c>
      <c r="E91" s="215">
        <f>'[2]07'!E93</f>
        <v>0</v>
      </c>
      <c r="F91" s="15">
        <f t="shared" si="16"/>
        <v>84</v>
      </c>
      <c r="G91" s="214">
        <f>'[2]07'!H93</f>
        <v>37</v>
      </c>
      <c r="H91" s="215">
        <f>'[2]07'!I93</f>
        <v>0</v>
      </c>
      <c r="I91" s="215">
        <f>'[2]07'!J93</f>
        <v>0</v>
      </c>
      <c r="J91" s="215">
        <f>'[2]07'!K93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214">
        <f>'[2]07'!B94</f>
        <v>84</v>
      </c>
      <c r="C92" s="215">
        <f>'[2]07'!C94</f>
        <v>0</v>
      </c>
      <c r="D92" s="215">
        <f>'[2]07'!D94</f>
        <v>0</v>
      </c>
      <c r="E92" s="215">
        <f>'[2]07'!E94</f>
        <v>0</v>
      </c>
      <c r="F92" s="15">
        <f t="shared" si="16"/>
        <v>84</v>
      </c>
      <c r="G92" s="214">
        <f>'[2]07'!H94</f>
        <v>37</v>
      </c>
      <c r="H92" s="215">
        <f>'[2]07'!I94</f>
        <v>0</v>
      </c>
      <c r="I92" s="215">
        <f>'[2]07'!J94</f>
        <v>0</v>
      </c>
      <c r="J92" s="215">
        <f>'[2]07'!K94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214">
        <f>'[2]07'!B95</f>
        <v>84</v>
      </c>
      <c r="C93" s="215">
        <f>'[2]07'!C95</f>
        <v>0</v>
      </c>
      <c r="D93" s="215">
        <f>'[2]07'!D95</f>
        <v>0</v>
      </c>
      <c r="E93" s="215">
        <f>'[2]07'!E95</f>
        <v>0</v>
      </c>
      <c r="F93" s="15">
        <f t="shared" si="16"/>
        <v>84</v>
      </c>
      <c r="G93" s="214">
        <f>'[2]07'!H95</f>
        <v>37</v>
      </c>
      <c r="H93" s="215">
        <f>'[2]07'!I95</f>
        <v>0</v>
      </c>
      <c r="I93" s="215">
        <f>'[2]07'!J95</f>
        <v>0</v>
      </c>
      <c r="J93" s="215">
        <f>'[2]07'!K95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214">
        <f>'[2]07'!B96</f>
        <v>84</v>
      </c>
      <c r="C94" s="215">
        <f>'[2]07'!C96</f>
        <v>0</v>
      </c>
      <c r="D94" s="215">
        <f>'[2]07'!D96</f>
        <v>0</v>
      </c>
      <c r="E94" s="215">
        <f>'[2]07'!E96</f>
        <v>0</v>
      </c>
      <c r="F94" s="15">
        <f t="shared" si="16"/>
        <v>84</v>
      </c>
      <c r="G94" s="214">
        <f>'[2]07'!H96</f>
        <v>37</v>
      </c>
      <c r="H94" s="215">
        <f>'[2]07'!I96</f>
        <v>0</v>
      </c>
      <c r="I94" s="215">
        <f>'[2]07'!J96</f>
        <v>0</v>
      </c>
      <c r="J94" s="215">
        <f>'[2]07'!K96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214">
        <f>'[2]07'!B97</f>
        <v>84</v>
      </c>
      <c r="C95" s="215">
        <f>'[2]07'!C97</f>
        <v>0</v>
      </c>
      <c r="D95" s="215">
        <f>'[2]07'!D97</f>
        <v>0</v>
      </c>
      <c r="E95" s="215">
        <f>'[2]07'!E97</f>
        <v>0</v>
      </c>
      <c r="F95" s="15">
        <f t="shared" si="16"/>
        <v>84</v>
      </c>
      <c r="G95" s="214">
        <f>'[2]07'!H97</f>
        <v>37</v>
      </c>
      <c r="H95" s="215">
        <f>'[2]07'!I97</f>
        <v>0</v>
      </c>
      <c r="I95" s="215">
        <f>'[2]07'!J97</f>
        <v>0</v>
      </c>
      <c r="J95" s="215">
        <f>'[2]07'!K97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214">
        <f>'[2]07'!B98</f>
        <v>84</v>
      </c>
      <c r="C96" s="215">
        <f>'[2]07'!C98</f>
        <v>0</v>
      </c>
      <c r="D96" s="215">
        <f>'[2]07'!D98</f>
        <v>0</v>
      </c>
      <c r="E96" s="215">
        <f>'[2]07'!E98</f>
        <v>0</v>
      </c>
      <c r="F96" s="15">
        <f t="shared" si="16"/>
        <v>84</v>
      </c>
      <c r="G96" s="214">
        <f>'[2]07'!H98</f>
        <v>37</v>
      </c>
      <c r="H96" s="215">
        <f>'[2]07'!I98</f>
        <v>0</v>
      </c>
      <c r="I96" s="215">
        <f>'[2]07'!J98</f>
        <v>0</v>
      </c>
      <c r="J96" s="215">
        <f>'[2]07'!K98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214">
        <f>'[2]07'!B99</f>
        <v>84</v>
      </c>
      <c r="C97" s="215">
        <f>'[2]07'!C99</f>
        <v>0</v>
      </c>
      <c r="D97" s="215">
        <f>'[2]07'!D99</f>
        <v>0</v>
      </c>
      <c r="E97" s="215">
        <f>'[2]07'!E99</f>
        <v>0</v>
      </c>
      <c r="F97" s="15">
        <f t="shared" si="16"/>
        <v>84</v>
      </c>
      <c r="G97" s="214">
        <f>'[2]07'!H99</f>
        <v>37</v>
      </c>
      <c r="H97" s="215">
        <f>'[2]07'!I99</f>
        <v>0</v>
      </c>
      <c r="I97" s="215">
        <f>'[2]07'!J99</f>
        <v>0</v>
      </c>
      <c r="J97" s="215">
        <f>'[2]07'!K99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214">
        <f>'[2]07'!B100</f>
        <v>84</v>
      </c>
      <c r="C98" s="215">
        <f>'[2]07'!C100</f>
        <v>0</v>
      </c>
      <c r="D98" s="215">
        <f>'[2]07'!D100</f>
        <v>0</v>
      </c>
      <c r="E98" s="215">
        <f>'[2]07'!E100</f>
        <v>0</v>
      </c>
      <c r="F98" s="15">
        <f t="shared" si="16"/>
        <v>84</v>
      </c>
      <c r="G98" s="214">
        <f>'[2]07'!H100</f>
        <v>37</v>
      </c>
      <c r="H98" s="215">
        <f>'[2]07'!I100</f>
        <v>0</v>
      </c>
      <c r="I98" s="215">
        <f>'[2]07'!J100</f>
        <v>0</v>
      </c>
      <c r="J98" s="215">
        <f>'[2]07'!K100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0.8633575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0.8633575</v>
      </c>
      <c r="L99" s="171">
        <f t="shared" si="17"/>
        <v>2.4E-2</v>
      </c>
      <c r="M99" s="171">
        <f t="shared" si="17"/>
        <v>0.85375749999999861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0.85375749999999861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45023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49" t="s">
        <v>173</v>
      </c>
      <c r="AX1" s="249"/>
      <c r="AY1" s="249"/>
      <c r="AZ1" s="249"/>
      <c r="BA1" s="249"/>
      <c r="BB1" s="249"/>
      <c r="BD1" s="249" t="s">
        <v>174</v>
      </c>
      <c r="BE1" s="249"/>
      <c r="BF1" s="249"/>
      <c r="BG1" s="249"/>
      <c r="BH1" s="249"/>
      <c r="BI1" s="249"/>
      <c r="BL1" s="8" t="s">
        <v>203</v>
      </c>
      <c r="BM1" s="8" t="s">
        <v>204</v>
      </c>
      <c r="BN1" s="249" t="s">
        <v>374</v>
      </c>
      <c r="BO1" s="249"/>
      <c r="BP1" s="250" t="s">
        <v>373</v>
      </c>
      <c r="BQ1" s="25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'[3]07'!B5</f>
        <v>320</v>
      </c>
      <c r="C3" s="16">
        <f>'[3]07'!C5</f>
        <v>0</v>
      </c>
      <c r="D3" s="16">
        <f>'[3]07'!D5</f>
        <v>0</v>
      </c>
      <c r="E3" s="16">
        <f>'[3]07'!E5</f>
        <v>0</v>
      </c>
      <c r="F3" s="16">
        <f>'[3]07'!F5</f>
        <v>320</v>
      </c>
      <c r="G3" s="16">
        <f>'[3]07'!G5</f>
        <v>440</v>
      </c>
      <c r="H3" s="17">
        <f>SUM(B3:G3)</f>
        <v>1080</v>
      </c>
      <c r="I3" s="15">
        <f>'[3]07'!J5</f>
        <v>0.08</v>
      </c>
      <c r="J3" s="16">
        <f>'[3]07'!K5</f>
        <v>0</v>
      </c>
      <c r="K3" s="16">
        <f>'[3]07'!L5</f>
        <v>0</v>
      </c>
      <c r="L3" s="16">
        <f>'[3]07'!M5</f>
        <v>0</v>
      </c>
      <c r="M3" s="16">
        <f>'[3]07'!N5</f>
        <v>0</v>
      </c>
      <c r="N3" s="16">
        <f>'[3]07'!O5</f>
        <v>0</v>
      </c>
      <c r="O3" s="17">
        <f>SUM(I3:N3)</f>
        <v>0.08</v>
      </c>
      <c r="P3" s="18">
        <f>frq!C3</f>
        <v>1</v>
      </c>
      <c r="Q3" s="15">
        <f t="shared" ref="Q3:V18" si="0">IF($P3=1,I3,IF(AND($P3=0.985,I3&gt;0.985*B3),B3*0.985,IF(AND($P3=0.965,I3&gt;0.965*B3),0.965*B3,I3)))</f>
        <v>0.08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0.08</v>
      </c>
      <c r="X3" s="8">
        <f>AW3</f>
        <v>0.01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0.01</v>
      </c>
      <c r="AE3" s="8">
        <f>BD3</f>
        <v>0.01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0.01</v>
      </c>
      <c r="AL3" s="8">
        <f t="shared" ref="AL3:AQ18" si="3">Q3-X3-AE3</f>
        <v>6.0000000000000005E-2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6.0000000000000005E-2</v>
      </c>
      <c r="AT3" s="8">
        <v>0</v>
      </c>
      <c r="AU3" s="8">
        <v>0</v>
      </c>
      <c r="AW3" s="218">
        <v>0.01</v>
      </c>
      <c r="AX3" s="218">
        <v>0</v>
      </c>
      <c r="AY3" s="218">
        <v>0</v>
      </c>
      <c r="AZ3" s="218">
        <v>0</v>
      </c>
      <c r="BA3" s="218">
        <v>0</v>
      </c>
      <c r="BB3" s="218">
        <v>0</v>
      </c>
      <c r="BC3" s="8">
        <f>SUM(AW3:BB3)</f>
        <v>0.01</v>
      </c>
      <c r="BD3" s="218">
        <v>0.01</v>
      </c>
      <c r="BE3" s="218">
        <v>0</v>
      </c>
      <c r="BF3" s="218">
        <v>0</v>
      </c>
      <c r="BG3" s="218">
        <v>0</v>
      </c>
      <c r="BH3" s="218">
        <v>0</v>
      </c>
      <c r="BI3" s="218">
        <v>0</v>
      </c>
      <c r="BJ3" s="8">
        <f>SUM(BD3:BI3)</f>
        <v>0.01</v>
      </c>
      <c r="BL3" s="8">
        <f>AT3</f>
        <v>0</v>
      </c>
      <c r="BM3" s="8">
        <f>AU3</f>
        <v>0</v>
      </c>
      <c r="BN3" s="8">
        <f>BC3</f>
        <v>0.01</v>
      </c>
      <c r="BO3" s="8">
        <f>BJ3</f>
        <v>0.01</v>
      </c>
      <c r="BP3" s="182">
        <f>BL3-BN3</f>
        <v>-0.01</v>
      </c>
      <c r="BQ3" s="182">
        <f>BM3-BO3</f>
        <v>-0.01</v>
      </c>
    </row>
    <row r="4" spans="1:69">
      <c r="A4" s="8" t="s">
        <v>46</v>
      </c>
      <c r="B4" s="15">
        <f>'[3]07'!B6</f>
        <v>320</v>
      </c>
      <c r="C4" s="16">
        <f>'[3]07'!C6</f>
        <v>0</v>
      </c>
      <c r="D4" s="16">
        <f>'[3]07'!D6</f>
        <v>0</v>
      </c>
      <c r="E4" s="16">
        <f>'[3]07'!E6</f>
        <v>0</v>
      </c>
      <c r="F4" s="16">
        <f>'[3]07'!F6</f>
        <v>320</v>
      </c>
      <c r="G4" s="16">
        <f>'[3]07'!G6</f>
        <v>440</v>
      </c>
      <c r="H4" s="17">
        <f>SUM(B4:G4)</f>
        <v>1080</v>
      </c>
      <c r="I4" s="15">
        <f>'[3]07'!J6</f>
        <v>0.08</v>
      </c>
      <c r="J4" s="16">
        <f>'[3]07'!K6</f>
        <v>0</v>
      </c>
      <c r="K4" s="16">
        <f>'[3]07'!L6</f>
        <v>0</v>
      </c>
      <c r="L4" s="16">
        <f>'[3]07'!M6</f>
        <v>0</v>
      </c>
      <c r="M4" s="16">
        <f>'[3]07'!N6</f>
        <v>0</v>
      </c>
      <c r="N4" s="16">
        <f>'[3]07'!O6</f>
        <v>0</v>
      </c>
      <c r="O4" s="17">
        <f>SUM(I4:N4)</f>
        <v>0.08</v>
      </c>
      <c r="P4" s="18">
        <f>frq!C4</f>
        <v>1</v>
      </c>
      <c r="Q4" s="15">
        <f>IF($P4=1,I4,IF(AND($P4=0.985,I4&gt;0.985*B4),B4*0.985,IF(AND($P4=0.965,I4&gt;0.965*B4),0.965*B4,I4)))</f>
        <v>0.08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0.08</v>
      </c>
      <c r="X4" s="8">
        <f t="shared" ref="X4:X67" si="4">AW4</f>
        <v>0.01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0.01</v>
      </c>
      <c r="AE4" s="8">
        <f t="shared" ref="AE4:AE67" si="11">BD4</f>
        <v>0.01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0.01</v>
      </c>
      <c r="AL4" s="8">
        <f t="shared" si="3"/>
        <v>6.0000000000000005E-2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6.0000000000000005E-2</v>
      </c>
      <c r="AT4" s="8">
        <v>0</v>
      </c>
      <c r="AU4" s="8">
        <v>0</v>
      </c>
      <c r="AW4" s="218">
        <v>0.01</v>
      </c>
      <c r="AX4" s="218">
        <v>0</v>
      </c>
      <c r="AY4" s="218">
        <v>0</v>
      </c>
      <c r="AZ4" s="218">
        <v>0</v>
      </c>
      <c r="BA4" s="218">
        <v>0</v>
      </c>
      <c r="BB4" s="218">
        <v>0</v>
      </c>
      <c r="BC4" s="8">
        <f t="shared" ref="BC4:BC67" si="19">SUM(AW4:BB4)</f>
        <v>0.01</v>
      </c>
      <c r="BD4" s="218">
        <v>0.01</v>
      </c>
      <c r="BE4" s="218">
        <v>0</v>
      </c>
      <c r="BF4" s="218">
        <v>0</v>
      </c>
      <c r="BG4" s="218">
        <v>0</v>
      </c>
      <c r="BH4" s="218">
        <v>0</v>
      </c>
      <c r="BI4" s="218">
        <v>0</v>
      </c>
      <c r="BJ4" s="8">
        <f t="shared" ref="BJ4:BJ67" si="20">SUM(BD4:BI4)</f>
        <v>0.01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0.01</v>
      </c>
      <c r="BO4" s="8">
        <f t="shared" ref="BO4:BO67" si="24">BJ4</f>
        <v>0.01</v>
      </c>
      <c r="BP4" s="182">
        <f t="shared" ref="BP4:BP67" si="25">BL4-BN4</f>
        <v>-0.01</v>
      </c>
      <c r="BQ4" s="182">
        <f t="shared" ref="BQ4:BQ67" si="26">BM4-BO4</f>
        <v>-0.01</v>
      </c>
    </row>
    <row r="5" spans="1:69">
      <c r="A5" s="8" t="s">
        <v>47</v>
      </c>
      <c r="B5" s="15">
        <f>'[3]07'!B7</f>
        <v>320</v>
      </c>
      <c r="C5" s="16">
        <f>'[3]07'!C7</f>
        <v>0</v>
      </c>
      <c r="D5" s="16">
        <f>'[3]07'!D7</f>
        <v>0</v>
      </c>
      <c r="E5" s="16">
        <f>'[3]07'!E7</f>
        <v>0</v>
      </c>
      <c r="F5" s="16">
        <f>'[3]07'!F7</f>
        <v>320</v>
      </c>
      <c r="G5" s="16">
        <f>'[3]07'!G7</f>
        <v>440</v>
      </c>
      <c r="H5" s="17">
        <f t="shared" ref="H5:H68" si="27">SUM(B5:G5)</f>
        <v>1080</v>
      </c>
      <c r="I5" s="15">
        <f>'[3]07'!J7</f>
        <v>0.08</v>
      </c>
      <c r="J5" s="16">
        <f>'[3]07'!K7</f>
        <v>0</v>
      </c>
      <c r="K5" s="16">
        <f>'[3]07'!L7</f>
        <v>0</v>
      </c>
      <c r="L5" s="16">
        <f>'[3]07'!M7</f>
        <v>0</v>
      </c>
      <c r="M5" s="16">
        <f>'[3]07'!N7</f>
        <v>0</v>
      </c>
      <c r="N5" s="16">
        <f>'[3]07'!O7</f>
        <v>0</v>
      </c>
      <c r="O5" s="17">
        <f t="shared" ref="O5:O68" si="28">SUM(I5:N5)</f>
        <v>0.08</v>
      </c>
      <c r="P5" s="18">
        <f>frq!C5</f>
        <v>1</v>
      </c>
      <c r="Q5" s="15">
        <f t="shared" ref="Q5:V56" si="29">IF($P5=1,I5,IF(AND($P5=0.985,I5&gt;0.985*B5),B5*0.985,IF(AND($P5=0.965,I5&gt;0.965*B5),0.965*B5,I5)))</f>
        <v>0.08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0.08</v>
      </c>
      <c r="X5" s="8">
        <f t="shared" si="4"/>
        <v>0.01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0.01</v>
      </c>
      <c r="AE5" s="8">
        <f t="shared" si="11"/>
        <v>0.01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0.01</v>
      </c>
      <c r="AL5" s="8">
        <f t="shared" si="3"/>
        <v>6.0000000000000005E-2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6.0000000000000005E-2</v>
      </c>
      <c r="AT5" s="8">
        <v>0</v>
      </c>
      <c r="AU5" s="8">
        <v>0</v>
      </c>
      <c r="AW5" s="218">
        <v>0.01</v>
      </c>
      <c r="AX5" s="218">
        <v>0</v>
      </c>
      <c r="AY5" s="218">
        <v>0</v>
      </c>
      <c r="AZ5" s="218">
        <v>0</v>
      </c>
      <c r="BA5" s="218">
        <v>0</v>
      </c>
      <c r="BB5" s="218">
        <v>0</v>
      </c>
      <c r="BC5" s="8">
        <f t="shared" si="19"/>
        <v>0.01</v>
      </c>
      <c r="BD5" s="218">
        <v>0.01</v>
      </c>
      <c r="BE5" s="218">
        <v>0</v>
      </c>
      <c r="BF5" s="218">
        <v>0</v>
      </c>
      <c r="BG5" s="218">
        <v>0</v>
      </c>
      <c r="BH5" s="218">
        <v>0</v>
      </c>
      <c r="BI5" s="218">
        <v>0</v>
      </c>
      <c r="BJ5" s="8">
        <f t="shared" si="20"/>
        <v>0.01</v>
      </c>
      <c r="BL5" s="8">
        <f t="shared" si="21"/>
        <v>0</v>
      </c>
      <c r="BM5" s="8">
        <f t="shared" si="22"/>
        <v>0</v>
      </c>
      <c r="BN5" s="8">
        <f t="shared" si="23"/>
        <v>0.01</v>
      </c>
      <c r="BO5" s="8">
        <f t="shared" si="24"/>
        <v>0.01</v>
      </c>
      <c r="BP5" s="182">
        <f t="shared" si="25"/>
        <v>-0.01</v>
      </c>
      <c r="BQ5" s="182">
        <f t="shared" si="26"/>
        <v>-0.01</v>
      </c>
    </row>
    <row r="6" spans="1:69">
      <c r="A6" s="8" t="s">
        <v>48</v>
      </c>
      <c r="B6" s="15">
        <f>'[3]07'!B8</f>
        <v>320</v>
      </c>
      <c r="C6" s="16">
        <f>'[3]07'!C8</f>
        <v>0</v>
      </c>
      <c r="D6" s="16">
        <f>'[3]07'!D8</f>
        <v>0</v>
      </c>
      <c r="E6" s="16">
        <f>'[3]07'!E8</f>
        <v>0</v>
      </c>
      <c r="F6" s="16">
        <f>'[3]07'!F8</f>
        <v>320</v>
      </c>
      <c r="G6" s="16">
        <f>'[3]07'!G8</f>
        <v>440</v>
      </c>
      <c r="H6" s="17">
        <f t="shared" si="27"/>
        <v>1080</v>
      </c>
      <c r="I6" s="15">
        <f>'[3]07'!J8</f>
        <v>0.08</v>
      </c>
      <c r="J6" s="16">
        <f>'[3]07'!K8</f>
        <v>0</v>
      </c>
      <c r="K6" s="16">
        <f>'[3]07'!L8</f>
        <v>0</v>
      </c>
      <c r="L6" s="16">
        <f>'[3]07'!M8</f>
        <v>0</v>
      </c>
      <c r="M6" s="16">
        <f>'[3]07'!N8</f>
        <v>0</v>
      </c>
      <c r="N6" s="16">
        <f>'[3]07'!O8</f>
        <v>0</v>
      </c>
      <c r="O6" s="17">
        <f t="shared" si="28"/>
        <v>0.08</v>
      </c>
      <c r="P6" s="18">
        <f>frq!C6</f>
        <v>1</v>
      </c>
      <c r="Q6" s="15">
        <f t="shared" si="29"/>
        <v>0.08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0.08</v>
      </c>
      <c r="X6" s="8">
        <f t="shared" si="4"/>
        <v>0.01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0.01</v>
      </c>
      <c r="AE6" s="8">
        <f t="shared" si="11"/>
        <v>0.01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0.01</v>
      </c>
      <c r="AL6" s="8">
        <f t="shared" si="3"/>
        <v>6.0000000000000005E-2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6.0000000000000005E-2</v>
      </c>
      <c r="AT6" s="8">
        <v>0</v>
      </c>
      <c r="AU6" s="8">
        <v>0</v>
      </c>
      <c r="AW6" s="218">
        <v>0.01</v>
      </c>
      <c r="AX6" s="218">
        <v>0</v>
      </c>
      <c r="AY6" s="218">
        <v>0</v>
      </c>
      <c r="AZ6" s="218">
        <v>0</v>
      </c>
      <c r="BA6" s="218">
        <v>0</v>
      </c>
      <c r="BB6" s="218">
        <v>0</v>
      </c>
      <c r="BC6" s="8">
        <f t="shared" si="19"/>
        <v>0.01</v>
      </c>
      <c r="BD6" s="218">
        <v>0.01</v>
      </c>
      <c r="BE6" s="218">
        <v>0</v>
      </c>
      <c r="BF6" s="218">
        <v>0</v>
      </c>
      <c r="BG6" s="218">
        <v>0</v>
      </c>
      <c r="BH6" s="218">
        <v>0</v>
      </c>
      <c r="BI6" s="218">
        <v>0</v>
      </c>
      <c r="BJ6" s="8">
        <f t="shared" si="20"/>
        <v>0.01</v>
      </c>
      <c r="BL6" s="8">
        <f t="shared" si="21"/>
        <v>0</v>
      </c>
      <c r="BM6" s="8">
        <f t="shared" si="22"/>
        <v>0</v>
      </c>
      <c r="BN6" s="8">
        <f t="shared" si="23"/>
        <v>0.01</v>
      </c>
      <c r="BO6" s="8">
        <f t="shared" si="24"/>
        <v>0.01</v>
      </c>
      <c r="BP6" s="182">
        <f t="shared" si="25"/>
        <v>-0.01</v>
      </c>
      <c r="BQ6" s="182">
        <f t="shared" si="26"/>
        <v>-0.01</v>
      </c>
    </row>
    <row r="7" spans="1:69">
      <c r="A7" s="8" t="s">
        <v>49</v>
      </c>
      <c r="B7" s="15">
        <f>'[3]07'!B9</f>
        <v>320</v>
      </c>
      <c r="C7" s="16">
        <f>'[3]07'!C9</f>
        <v>0</v>
      </c>
      <c r="D7" s="16">
        <f>'[3]07'!D9</f>
        <v>0</v>
      </c>
      <c r="E7" s="16">
        <f>'[3]07'!E9</f>
        <v>0</v>
      </c>
      <c r="F7" s="16">
        <f>'[3]07'!F9</f>
        <v>320</v>
      </c>
      <c r="G7" s="16">
        <f>'[3]07'!G9</f>
        <v>440</v>
      </c>
      <c r="H7" s="17">
        <f t="shared" si="27"/>
        <v>1080</v>
      </c>
      <c r="I7" s="15">
        <f>'[3]07'!J9</f>
        <v>0.08</v>
      </c>
      <c r="J7" s="16">
        <f>'[3]07'!K9</f>
        <v>0</v>
      </c>
      <c r="K7" s="16">
        <f>'[3]07'!L9</f>
        <v>0</v>
      </c>
      <c r="L7" s="16">
        <f>'[3]07'!M9</f>
        <v>0</v>
      </c>
      <c r="M7" s="16">
        <f>'[3]07'!N9</f>
        <v>0</v>
      </c>
      <c r="N7" s="16">
        <f>'[3]07'!O9</f>
        <v>0</v>
      </c>
      <c r="O7" s="17">
        <f t="shared" si="28"/>
        <v>0.08</v>
      </c>
      <c r="P7" s="18">
        <f>frq!C7</f>
        <v>1</v>
      </c>
      <c r="Q7" s="15">
        <f t="shared" si="29"/>
        <v>0.08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0.08</v>
      </c>
      <c r="X7" s="8">
        <f t="shared" si="4"/>
        <v>0.01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0.01</v>
      </c>
      <c r="AE7" s="8">
        <f t="shared" si="11"/>
        <v>0.01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0.01</v>
      </c>
      <c r="AL7" s="8">
        <f t="shared" si="3"/>
        <v>6.0000000000000005E-2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6.0000000000000005E-2</v>
      </c>
      <c r="AT7" s="8">
        <v>0</v>
      </c>
      <c r="AU7" s="8">
        <v>0</v>
      </c>
      <c r="AW7" s="218">
        <v>0.01</v>
      </c>
      <c r="AX7" s="218">
        <v>0</v>
      </c>
      <c r="AY7" s="218">
        <v>0</v>
      </c>
      <c r="AZ7" s="218">
        <v>0</v>
      </c>
      <c r="BA7" s="218">
        <v>0</v>
      </c>
      <c r="BB7" s="218">
        <v>0</v>
      </c>
      <c r="BC7" s="8">
        <f t="shared" si="19"/>
        <v>0.01</v>
      </c>
      <c r="BD7" s="218">
        <v>0.01</v>
      </c>
      <c r="BE7" s="218">
        <v>0</v>
      </c>
      <c r="BF7" s="218">
        <v>0</v>
      </c>
      <c r="BG7" s="218">
        <v>0</v>
      </c>
      <c r="BH7" s="218">
        <v>0</v>
      </c>
      <c r="BI7" s="218">
        <v>0</v>
      </c>
      <c r="BJ7" s="8">
        <f t="shared" si="20"/>
        <v>0.01</v>
      </c>
      <c r="BL7" s="8">
        <f t="shared" si="21"/>
        <v>0</v>
      </c>
      <c r="BM7" s="8">
        <f t="shared" si="22"/>
        <v>0</v>
      </c>
      <c r="BN7" s="8">
        <f t="shared" si="23"/>
        <v>0.01</v>
      </c>
      <c r="BO7" s="8">
        <f t="shared" si="24"/>
        <v>0.01</v>
      </c>
      <c r="BP7" s="182">
        <f t="shared" si="25"/>
        <v>-0.01</v>
      </c>
      <c r="BQ7" s="182">
        <f t="shared" si="26"/>
        <v>-0.01</v>
      </c>
    </row>
    <row r="8" spans="1:69">
      <c r="A8" s="8" t="s">
        <v>50</v>
      </c>
      <c r="B8" s="15">
        <f>'[3]07'!B10</f>
        <v>320</v>
      </c>
      <c r="C8" s="16">
        <f>'[3]07'!C10</f>
        <v>0</v>
      </c>
      <c r="D8" s="16">
        <f>'[3]07'!D10</f>
        <v>0</v>
      </c>
      <c r="E8" s="16">
        <f>'[3]07'!E10</f>
        <v>0</v>
      </c>
      <c r="F8" s="16">
        <f>'[3]07'!F10</f>
        <v>320</v>
      </c>
      <c r="G8" s="16">
        <f>'[3]07'!G10</f>
        <v>440</v>
      </c>
      <c r="H8" s="17">
        <f t="shared" si="27"/>
        <v>1080</v>
      </c>
      <c r="I8" s="15">
        <f>'[3]07'!J10</f>
        <v>0.08</v>
      </c>
      <c r="J8" s="16">
        <f>'[3]07'!K10</f>
        <v>0</v>
      </c>
      <c r="K8" s="16">
        <f>'[3]07'!L10</f>
        <v>0</v>
      </c>
      <c r="L8" s="16">
        <f>'[3]07'!M10</f>
        <v>0</v>
      </c>
      <c r="M8" s="16">
        <f>'[3]07'!N10</f>
        <v>0</v>
      </c>
      <c r="N8" s="16">
        <f>'[3]07'!O10</f>
        <v>0</v>
      </c>
      <c r="O8" s="17">
        <f t="shared" si="28"/>
        <v>0.08</v>
      </c>
      <c r="P8" s="18">
        <f>frq!C8</f>
        <v>1</v>
      </c>
      <c r="Q8" s="15">
        <f t="shared" si="29"/>
        <v>0.08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0.08</v>
      </c>
      <c r="X8" s="8">
        <f t="shared" si="4"/>
        <v>0.01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0.01</v>
      </c>
      <c r="AE8" s="8">
        <f t="shared" si="11"/>
        <v>0.01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0.01</v>
      </c>
      <c r="AL8" s="8">
        <f t="shared" si="3"/>
        <v>6.0000000000000005E-2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6.0000000000000005E-2</v>
      </c>
      <c r="AT8" s="8">
        <v>0</v>
      </c>
      <c r="AU8" s="8">
        <v>0</v>
      </c>
      <c r="AW8" s="218">
        <v>0.01</v>
      </c>
      <c r="AX8" s="218">
        <v>0</v>
      </c>
      <c r="AY8" s="218">
        <v>0</v>
      </c>
      <c r="AZ8" s="218">
        <v>0</v>
      </c>
      <c r="BA8" s="218">
        <v>0</v>
      </c>
      <c r="BB8" s="218">
        <v>0</v>
      </c>
      <c r="BC8" s="8">
        <f t="shared" si="19"/>
        <v>0.01</v>
      </c>
      <c r="BD8" s="218">
        <v>0.01</v>
      </c>
      <c r="BE8" s="218">
        <v>0</v>
      </c>
      <c r="BF8" s="218">
        <v>0</v>
      </c>
      <c r="BG8" s="218">
        <v>0</v>
      </c>
      <c r="BH8" s="218">
        <v>0</v>
      </c>
      <c r="BI8" s="218">
        <v>0</v>
      </c>
      <c r="BJ8" s="8">
        <f t="shared" si="20"/>
        <v>0.01</v>
      </c>
      <c r="BL8" s="8">
        <f t="shared" si="21"/>
        <v>0</v>
      </c>
      <c r="BM8" s="8">
        <f t="shared" si="22"/>
        <v>0</v>
      </c>
      <c r="BN8" s="8">
        <f t="shared" si="23"/>
        <v>0.01</v>
      </c>
      <c r="BO8" s="8">
        <f t="shared" si="24"/>
        <v>0.01</v>
      </c>
      <c r="BP8" s="182">
        <f t="shared" si="25"/>
        <v>-0.01</v>
      </c>
      <c r="BQ8" s="182">
        <f t="shared" si="26"/>
        <v>-0.01</v>
      </c>
    </row>
    <row r="9" spans="1:69">
      <c r="A9" s="8" t="s">
        <v>51</v>
      </c>
      <c r="B9" s="15">
        <f>'[3]07'!B11</f>
        <v>320</v>
      </c>
      <c r="C9" s="16">
        <f>'[3]07'!C11</f>
        <v>0</v>
      </c>
      <c r="D9" s="16">
        <f>'[3]07'!D11</f>
        <v>0</v>
      </c>
      <c r="E9" s="16">
        <f>'[3]07'!E11</f>
        <v>0</v>
      </c>
      <c r="F9" s="16">
        <f>'[3]07'!F11</f>
        <v>320</v>
      </c>
      <c r="G9" s="16">
        <f>'[3]07'!G11</f>
        <v>440</v>
      </c>
      <c r="H9" s="17">
        <f t="shared" si="27"/>
        <v>1080</v>
      </c>
      <c r="I9" s="15">
        <f>'[3]07'!J11</f>
        <v>0.08</v>
      </c>
      <c r="J9" s="16">
        <f>'[3]07'!K11</f>
        <v>0</v>
      </c>
      <c r="K9" s="16">
        <f>'[3]07'!L11</f>
        <v>0</v>
      </c>
      <c r="L9" s="16">
        <f>'[3]07'!M11</f>
        <v>0</v>
      </c>
      <c r="M9" s="16">
        <f>'[3]07'!N11</f>
        <v>0</v>
      </c>
      <c r="N9" s="16">
        <f>'[3]07'!O11</f>
        <v>0</v>
      </c>
      <c r="O9" s="17">
        <f t="shared" si="28"/>
        <v>0.08</v>
      </c>
      <c r="P9" s="18">
        <f>frq!C9</f>
        <v>1</v>
      </c>
      <c r="Q9" s="15">
        <f t="shared" si="29"/>
        <v>0.08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0.08</v>
      </c>
      <c r="X9" s="8">
        <f t="shared" si="4"/>
        <v>0.01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0.01</v>
      </c>
      <c r="AE9" s="8">
        <f t="shared" si="11"/>
        <v>0.01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0.01</v>
      </c>
      <c r="AL9" s="8">
        <f t="shared" si="3"/>
        <v>6.0000000000000005E-2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6.0000000000000005E-2</v>
      </c>
      <c r="AT9" s="8">
        <v>0</v>
      </c>
      <c r="AU9" s="8">
        <v>0</v>
      </c>
      <c r="AW9" s="218">
        <v>0.01</v>
      </c>
      <c r="AX9" s="218">
        <v>0</v>
      </c>
      <c r="AY9" s="218">
        <v>0</v>
      </c>
      <c r="AZ9" s="218">
        <v>0</v>
      </c>
      <c r="BA9" s="218">
        <v>0</v>
      </c>
      <c r="BB9" s="218">
        <v>0</v>
      </c>
      <c r="BC9" s="8">
        <f t="shared" si="19"/>
        <v>0.01</v>
      </c>
      <c r="BD9" s="218">
        <v>0.01</v>
      </c>
      <c r="BE9" s="218">
        <v>0</v>
      </c>
      <c r="BF9" s="218">
        <v>0</v>
      </c>
      <c r="BG9" s="218">
        <v>0</v>
      </c>
      <c r="BH9" s="218">
        <v>0</v>
      </c>
      <c r="BI9" s="218">
        <v>0</v>
      </c>
      <c r="BJ9" s="8">
        <f t="shared" si="20"/>
        <v>0.01</v>
      </c>
      <c r="BL9" s="8">
        <f t="shared" si="21"/>
        <v>0</v>
      </c>
      <c r="BM9" s="8">
        <f t="shared" si="22"/>
        <v>0</v>
      </c>
      <c r="BN9" s="8">
        <f t="shared" si="23"/>
        <v>0.01</v>
      </c>
      <c r="BO9" s="8">
        <f t="shared" si="24"/>
        <v>0.01</v>
      </c>
      <c r="BP9" s="182">
        <f t="shared" si="25"/>
        <v>-0.01</v>
      </c>
      <c r="BQ9" s="182">
        <f t="shared" si="26"/>
        <v>-0.01</v>
      </c>
    </row>
    <row r="10" spans="1:69">
      <c r="A10" s="8" t="s">
        <v>52</v>
      </c>
      <c r="B10" s="15">
        <f>'[3]07'!B12</f>
        <v>320</v>
      </c>
      <c r="C10" s="16">
        <f>'[3]07'!C12</f>
        <v>0</v>
      </c>
      <c r="D10" s="16">
        <f>'[3]07'!D12</f>
        <v>0</v>
      </c>
      <c r="E10" s="16">
        <f>'[3]07'!E12</f>
        <v>0</v>
      </c>
      <c r="F10" s="16">
        <f>'[3]07'!F12</f>
        <v>320</v>
      </c>
      <c r="G10" s="16">
        <f>'[3]07'!G12</f>
        <v>440</v>
      </c>
      <c r="H10" s="17">
        <f t="shared" si="27"/>
        <v>1080</v>
      </c>
      <c r="I10" s="15">
        <f>'[3]07'!J12</f>
        <v>0.08</v>
      </c>
      <c r="J10" s="16">
        <f>'[3]07'!K12</f>
        <v>0</v>
      </c>
      <c r="K10" s="16">
        <f>'[3]07'!L12</f>
        <v>0</v>
      </c>
      <c r="L10" s="16">
        <f>'[3]07'!M12</f>
        <v>0</v>
      </c>
      <c r="M10" s="16">
        <f>'[3]07'!N12</f>
        <v>0</v>
      </c>
      <c r="N10" s="16">
        <f>'[3]07'!O12</f>
        <v>0</v>
      </c>
      <c r="O10" s="17">
        <f t="shared" si="28"/>
        <v>0.08</v>
      </c>
      <c r="P10" s="18">
        <f>frq!C10</f>
        <v>1</v>
      </c>
      <c r="Q10" s="15">
        <f t="shared" si="29"/>
        <v>0.08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0.08</v>
      </c>
      <c r="X10" s="8">
        <f t="shared" si="4"/>
        <v>0.01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0.01</v>
      </c>
      <c r="AE10" s="8">
        <f t="shared" si="11"/>
        <v>0.01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0.01</v>
      </c>
      <c r="AL10" s="8">
        <f t="shared" si="3"/>
        <v>6.0000000000000005E-2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6.0000000000000005E-2</v>
      </c>
      <c r="AT10" s="8">
        <v>0</v>
      </c>
      <c r="AU10" s="8">
        <v>0</v>
      </c>
      <c r="AW10" s="218">
        <v>0.01</v>
      </c>
      <c r="AX10" s="218">
        <v>0</v>
      </c>
      <c r="AY10" s="218">
        <v>0</v>
      </c>
      <c r="AZ10" s="218">
        <v>0</v>
      </c>
      <c r="BA10" s="218">
        <v>0</v>
      </c>
      <c r="BB10" s="218">
        <v>0</v>
      </c>
      <c r="BC10" s="8">
        <f t="shared" si="19"/>
        <v>0.01</v>
      </c>
      <c r="BD10" s="218">
        <v>0.01</v>
      </c>
      <c r="BE10" s="218">
        <v>0</v>
      </c>
      <c r="BF10" s="218">
        <v>0</v>
      </c>
      <c r="BG10" s="218">
        <v>0</v>
      </c>
      <c r="BH10" s="218">
        <v>0</v>
      </c>
      <c r="BI10" s="218">
        <v>0</v>
      </c>
      <c r="BJ10" s="8">
        <f t="shared" si="20"/>
        <v>0.01</v>
      </c>
      <c r="BL10" s="8">
        <f t="shared" si="21"/>
        <v>0</v>
      </c>
      <c r="BM10" s="8">
        <f t="shared" si="22"/>
        <v>0</v>
      </c>
      <c r="BN10" s="8">
        <f t="shared" si="23"/>
        <v>0.01</v>
      </c>
      <c r="BO10" s="8">
        <f t="shared" si="24"/>
        <v>0.01</v>
      </c>
      <c r="BP10" s="182">
        <f t="shared" si="25"/>
        <v>-0.01</v>
      </c>
      <c r="BQ10" s="182">
        <f t="shared" si="26"/>
        <v>-0.01</v>
      </c>
    </row>
    <row r="11" spans="1:69">
      <c r="A11" s="8" t="s">
        <v>53</v>
      </c>
      <c r="B11" s="15">
        <f>'[3]07'!B13</f>
        <v>320</v>
      </c>
      <c r="C11" s="16">
        <f>'[3]07'!C13</f>
        <v>0</v>
      </c>
      <c r="D11" s="16">
        <f>'[3]07'!D13</f>
        <v>0</v>
      </c>
      <c r="E11" s="16">
        <f>'[3]07'!E13</f>
        <v>0</v>
      </c>
      <c r="F11" s="16">
        <f>'[3]07'!F13</f>
        <v>320</v>
      </c>
      <c r="G11" s="16">
        <f>'[3]07'!G13</f>
        <v>440</v>
      </c>
      <c r="H11" s="17">
        <f t="shared" si="27"/>
        <v>1080</v>
      </c>
      <c r="I11" s="15">
        <f>'[3]07'!J13</f>
        <v>0.08</v>
      </c>
      <c r="J11" s="16">
        <f>'[3]07'!K13</f>
        <v>0</v>
      </c>
      <c r="K11" s="16">
        <f>'[3]07'!L13</f>
        <v>0</v>
      </c>
      <c r="L11" s="16">
        <f>'[3]07'!M13</f>
        <v>0</v>
      </c>
      <c r="M11" s="16">
        <f>'[3]07'!N13</f>
        <v>0</v>
      </c>
      <c r="N11" s="16">
        <f>'[3]07'!O13</f>
        <v>0</v>
      </c>
      <c r="O11" s="17">
        <f t="shared" si="28"/>
        <v>0.08</v>
      </c>
      <c r="P11" s="18">
        <f>frq!C11</f>
        <v>1</v>
      </c>
      <c r="Q11" s="15">
        <f t="shared" si="29"/>
        <v>0.08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0.08</v>
      </c>
      <c r="X11" s="8">
        <f t="shared" si="4"/>
        <v>0.01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0.01</v>
      </c>
      <c r="AE11" s="8">
        <f t="shared" si="11"/>
        <v>0.01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0.01</v>
      </c>
      <c r="AL11" s="8">
        <f t="shared" si="3"/>
        <v>6.0000000000000005E-2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6.0000000000000005E-2</v>
      </c>
      <c r="AT11" s="8">
        <v>0</v>
      </c>
      <c r="AU11" s="8">
        <v>0</v>
      </c>
      <c r="AW11" s="218">
        <v>0.01</v>
      </c>
      <c r="AX11" s="218">
        <v>0</v>
      </c>
      <c r="AY11" s="218">
        <v>0</v>
      </c>
      <c r="AZ11" s="218">
        <v>0</v>
      </c>
      <c r="BA11" s="218">
        <v>0</v>
      </c>
      <c r="BB11" s="218">
        <v>0</v>
      </c>
      <c r="BC11" s="8">
        <f t="shared" si="19"/>
        <v>0.01</v>
      </c>
      <c r="BD11" s="218">
        <v>0.01</v>
      </c>
      <c r="BE11" s="218">
        <v>0</v>
      </c>
      <c r="BF11" s="218">
        <v>0</v>
      </c>
      <c r="BG11" s="218">
        <v>0</v>
      </c>
      <c r="BH11" s="218">
        <v>0</v>
      </c>
      <c r="BI11" s="218">
        <v>0</v>
      </c>
      <c r="BJ11" s="8">
        <f t="shared" si="20"/>
        <v>0.01</v>
      </c>
      <c r="BL11" s="8">
        <f t="shared" si="21"/>
        <v>0</v>
      </c>
      <c r="BM11" s="8">
        <f t="shared" si="22"/>
        <v>0</v>
      </c>
      <c r="BN11" s="8">
        <f t="shared" si="23"/>
        <v>0.01</v>
      </c>
      <c r="BO11" s="8">
        <f t="shared" si="24"/>
        <v>0.01</v>
      </c>
      <c r="BP11" s="182">
        <f t="shared" si="25"/>
        <v>-0.01</v>
      </c>
      <c r="BQ11" s="182">
        <f t="shared" si="26"/>
        <v>-0.01</v>
      </c>
    </row>
    <row r="12" spans="1:69">
      <c r="A12" s="8" t="s">
        <v>54</v>
      </c>
      <c r="B12" s="15">
        <f>'[3]07'!B14</f>
        <v>320</v>
      </c>
      <c r="C12" s="16">
        <f>'[3]07'!C14</f>
        <v>0</v>
      </c>
      <c r="D12" s="16">
        <f>'[3]07'!D14</f>
        <v>0</v>
      </c>
      <c r="E12" s="16">
        <f>'[3]07'!E14</f>
        <v>0</v>
      </c>
      <c r="F12" s="16">
        <f>'[3]07'!F14</f>
        <v>320</v>
      </c>
      <c r="G12" s="16">
        <f>'[3]07'!G14</f>
        <v>440</v>
      </c>
      <c r="H12" s="17">
        <f t="shared" si="27"/>
        <v>1080</v>
      </c>
      <c r="I12" s="15">
        <f>'[3]07'!J14</f>
        <v>0.08</v>
      </c>
      <c r="J12" s="16">
        <f>'[3]07'!K14</f>
        <v>0</v>
      </c>
      <c r="K12" s="16">
        <f>'[3]07'!L14</f>
        <v>0</v>
      </c>
      <c r="L12" s="16">
        <f>'[3]07'!M14</f>
        <v>0</v>
      </c>
      <c r="M12" s="16">
        <f>'[3]07'!N14</f>
        <v>0</v>
      </c>
      <c r="N12" s="16">
        <f>'[3]07'!O14</f>
        <v>0</v>
      </c>
      <c r="O12" s="17">
        <f t="shared" si="28"/>
        <v>0.08</v>
      </c>
      <c r="P12" s="18">
        <f>frq!C12</f>
        <v>1</v>
      </c>
      <c r="Q12" s="15">
        <f t="shared" si="29"/>
        <v>0.08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0.08</v>
      </c>
      <c r="X12" s="8">
        <f t="shared" si="4"/>
        <v>0.01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0.01</v>
      </c>
      <c r="AE12" s="8">
        <f t="shared" si="11"/>
        <v>0.01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0.01</v>
      </c>
      <c r="AL12" s="8">
        <f t="shared" si="3"/>
        <v>6.0000000000000005E-2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6.0000000000000005E-2</v>
      </c>
      <c r="AT12" s="8">
        <v>0</v>
      </c>
      <c r="AU12" s="8">
        <v>0</v>
      </c>
      <c r="AW12" s="218">
        <v>0.01</v>
      </c>
      <c r="AX12" s="218">
        <v>0</v>
      </c>
      <c r="AY12" s="218">
        <v>0</v>
      </c>
      <c r="AZ12" s="218">
        <v>0</v>
      </c>
      <c r="BA12" s="218">
        <v>0</v>
      </c>
      <c r="BB12" s="218">
        <v>0</v>
      </c>
      <c r="BC12" s="8">
        <f t="shared" si="19"/>
        <v>0.01</v>
      </c>
      <c r="BD12" s="218">
        <v>0.01</v>
      </c>
      <c r="BE12" s="218">
        <v>0</v>
      </c>
      <c r="BF12" s="218">
        <v>0</v>
      </c>
      <c r="BG12" s="218">
        <v>0</v>
      </c>
      <c r="BH12" s="218">
        <v>0</v>
      </c>
      <c r="BI12" s="218">
        <v>0</v>
      </c>
      <c r="BJ12" s="8">
        <f t="shared" si="20"/>
        <v>0.01</v>
      </c>
      <c r="BL12" s="8">
        <f t="shared" si="21"/>
        <v>0</v>
      </c>
      <c r="BM12" s="8">
        <f t="shared" si="22"/>
        <v>0</v>
      </c>
      <c r="BN12" s="8">
        <f t="shared" si="23"/>
        <v>0.01</v>
      </c>
      <c r="BO12" s="8">
        <f t="shared" si="24"/>
        <v>0.01</v>
      </c>
      <c r="BP12" s="182">
        <f t="shared" si="25"/>
        <v>-0.01</v>
      </c>
      <c r="BQ12" s="182">
        <f t="shared" si="26"/>
        <v>-0.01</v>
      </c>
    </row>
    <row r="13" spans="1:69">
      <c r="A13" s="8" t="s">
        <v>55</v>
      </c>
      <c r="B13" s="15">
        <f>'[3]07'!B15</f>
        <v>320</v>
      </c>
      <c r="C13" s="16">
        <f>'[3]07'!C15</f>
        <v>0</v>
      </c>
      <c r="D13" s="16">
        <f>'[3]07'!D15</f>
        <v>0</v>
      </c>
      <c r="E13" s="16">
        <f>'[3]07'!E15</f>
        <v>0</v>
      </c>
      <c r="F13" s="16">
        <f>'[3]07'!F15</f>
        <v>320</v>
      </c>
      <c r="G13" s="16">
        <f>'[3]07'!G15</f>
        <v>440</v>
      </c>
      <c r="H13" s="17">
        <f t="shared" si="27"/>
        <v>1080</v>
      </c>
      <c r="I13" s="15">
        <f>'[3]07'!J15</f>
        <v>0.08</v>
      </c>
      <c r="J13" s="16">
        <f>'[3]07'!K15</f>
        <v>0</v>
      </c>
      <c r="K13" s="16">
        <f>'[3]07'!L15</f>
        <v>0</v>
      </c>
      <c r="L13" s="16">
        <f>'[3]07'!M15</f>
        <v>0</v>
      </c>
      <c r="M13" s="16">
        <f>'[3]07'!N15</f>
        <v>0</v>
      </c>
      <c r="N13" s="16">
        <f>'[3]07'!O15</f>
        <v>0</v>
      </c>
      <c r="O13" s="17">
        <f t="shared" si="28"/>
        <v>0.08</v>
      </c>
      <c r="P13" s="18">
        <f>frq!C13</f>
        <v>1</v>
      </c>
      <c r="Q13" s="15">
        <f t="shared" si="29"/>
        <v>0.08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0.08</v>
      </c>
      <c r="X13" s="8">
        <f t="shared" si="4"/>
        <v>0.01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0.01</v>
      </c>
      <c r="AE13" s="8">
        <f t="shared" si="11"/>
        <v>0.01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0.01</v>
      </c>
      <c r="AL13" s="8">
        <f t="shared" si="3"/>
        <v>6.0000000000000005E-2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6.0000000000000005E-2</v>
      </c>
      <c r="AT13" s="8">
        <v>0</v>
      </c>
      <c r="AU13" s="8">
        <v>0</v>
      </c>
      <c r="AW13" s="218">
        <v>0.01</v>
      </c>
      <c r="AX13" s="218">
        <v>0</v>
      </c>
      <c r="AY13" s="218">
        <v>0</v>
      </c>
      <c r="AZ13" s="218">
        <v>0</v>
      </c>
      <c r="BA13" s="218">
        <v>0</v>
      </c>
      <c r="BB13" s="218">
        <v>0</v>
      </c>
      <c r="BC13" s="8">
        <f t="shared" si="19"/>
        <v>0.01</v>
      </c>
      <c r="BD13" s="218">
        <v>0.01</v>
      </c>
      <c r="BE13" s="218">
        <v>0</v>
      </c>
      <c r="BF13" s="218">
        <v>0</v>
      </c>
      <c r="BG13" s="218">
        <v>0</v>
      </c>
      <c r="BH13" s="218">
        <v>0</v>
      </c>
      <c r="BI13" s="218">
        <v>0</v>
      </c>
      <c r="BJ13" s="8">
        <f t="shared" si="20"/>
        <v>0.01</v>
      </c>
      <c r="BL13" s="8">
        <f t="shared" si="21"/>
        <v>0</v>
      </c>
      <c r="BM13" s="8">
        <f t="shared" si="22"/>
        <v>0</v>
      </c>
      <c r="BN13" s="8">
        <f t="shared" si="23"/>
        <v>0.01</v>
      </c>
      <c r="BO13" s="8">
        <f t="shared" si="24"/>
        <v>0.01</v>
      </c>
      <c r="BP13" s="182">
        <f t="shared" si="25"/>
        <v>-0.01</v>
      </c>
      <c r="BQ13" s="182">
        <f t="shared" si="26"/>
        <v>-0.01</v>
      </c>
    </row>
    <row r="14" spans="1:69">
      <c r="A14" s="8" t="s">
        <v>56</v>
      </c>
      <c r="B14" s="15">
        <f>'[3]07'!B16</f>
        <v>320</v>
      </c>
      <c r="C14" s="16">
        <f>'[3]07'!C16</f>
        <v>0</v>
      </c>
      <c r="D14" s="16">
        <f>'[3]07'!D16</f>
        <v>0</v>
      </c>
      <c r="E14" s="16">
        <f>'[3]07'!E16</f>
        <v>0</v>
      </c>
      <c r="F14" s="16">
        <f>'[3]07'!F16</f>
        <v>320</v>
      </c>
      <c r="G14" s="16">
        <f>'[3]07'!G16</f>
        <v>440</v>
      </c>
      <c r="H14" s="17">
        <f t="shared" si="27"/>
        <v>1080</v>
      </c>
      <c r="I14" s="15">
        <f>'[3]07'!J16</f>
        <v>0.08</v>
      </c>
      <c r="J14" s="16">
        <f>'[3]07'!K16</f>
        <v>0</v>
      </c>
      <c r="K14" s="16">
        <f>'[3]07'!L16</f>
        <v>0</v>
      </c>
      <c r="L14" s="16">
        <f>'[3]07'!M16</f>
        <v>0</v>
      </c>
      <c r="M14" s="16">
        <f>'[3]07'!N16</f>
        <v>0</v>
      </c>
      <c r="N14" s="16">
        <f>'[3]07'!O16</f>
        <v>0</v>
      </c>
      <c r="O14" s="17">
        <f t="shared" si="28"/>
        <v>0.08</v>
      </c>
      <c r="P14" s="18">
        <f>frq!C14</f>
        <v>1</v>
      </c>
      <c r="Q14" s="15">
        <f t="shared" si="29"/>
        <v>0.08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0.08</v>
      </c>
      <c r="X14" s="8">
        <f t="shared" si="4"/>
        <v>0.01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0.01</v>
      </c>
      <c r="AE14" s="8">
        <f t="shared" si="11"/>
        <v>0.01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0.01</v>
      </c>
      <c r="AL14" s="8">
        <f t="shared" si="3"/>
        <v>6.0000000000000005E-2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6.0000000000000005E-2</v>
      </c>
      <c r="AT14" s="8">
        <v>0</v>
      </c>
      <c r="AU14" s="8">
        <v>0</v>
      </c>
      <c r="AW14" s="218">
        <v>0.01</v>
      </c>
      <c r="AX14" s="218">
        <v>0</v>
      </c>
      <c r="AY14" s="218">
        <v>0</v>
      </c>
      <c r="AZ14" s="218">
        <v>0</v>
      </c>
      <c r="BA14" s="218">
        <v>0</v>
      </c>
      <c r="BB14" s="218">
        <v>0</v>
      </c>
      <c r="BC14" s="8">
        <f t="shared" si="19"/>
        <v>0.01</v>
      </c>
      <c r="BD14" s="218">
        <v>0.01</v>
      </c>
      <c r="BE14" s="218">
        <v>0</v>
      </c>
      <c r="BF14" s="218">
        <v>0</v>
      </c>
      <c r="BG14" s="218">
        <v>0</v>
      </c>
      <c r="BH14" s="218">
        <v>0</v>
      </c>
      <c r="BI14" s="218">
        <v>0</v>
      </c>
      <c r="BJ14" s="8">
        <f t="shared" si="20"/>
        <v>0.01</v>
      </c>
      <c r="BL14" s="8">
        <f t="shared" si="21"/>
        <v>0</v>
      </c>
      <c r="BM14" s="8">
        <f t="shared" si="22"/>
        <v>0</v>
      </c>
      <c r="BN14" s="8">
        <f t="shared" si="23"/>
        <v>0.01</v>
      </c>
      <c r="BO14" s="8">
        <f t="shared" si="24"/>
        <v>0.01</v>
      </c>
      <c r="BP14" s="182">
        <f t="shared" si="25"/>
        <v>-0.01</v>
      </c>
      <c r="BQ14" s="182">
        <f t="shared" si="26"/>
        <v>-0.01</v>
      </c>
    </row>
    <row r="15" spans="1:69">
      <c r="A15" s="8" t="s">
        <v>57</v>
      </c>
      <c r="B15" s="15">
        <f>'[3]07'!B17</f>
        <v>320</v>
      </c>
      <c r="C15" s="16">
        <f>'[3]07'!C17</f>
        <v>0</v>
      </c>
      <c r="D15" s="16">
        <f>'[3]07'!D17</f>
        <v>0</v>
      </c>
      <c r="E15" s="16">
        <f>'[3]07'!E17</f>
        <v>0</v>
      </c>
      <c r="F15" s="16">
        <f>'[3]07'!F17</f>
        <v>320</v>
      </c>
      <c r="G15" s="16">
        <f>'[3]07'!G17</f>
        <v>440</v>
      </c>
      <c r="H15" s="17">
        <f t="shared" si="27"/>
        <v>1080</v>
      </c>
      <c r="I15" s="15">
        <f>'[3]07'!J17</f>
        <v>0.08</v>
      </c>
      <c r="J15" s="16">
        <f>'[3]07'!K17</f>
        <v>0</v>
      </c>
      <c r="K15" s="16">
        <f>'[3]07'!L17</f>
        <v>0</v>
      </c>
      <c r="L15" s="16">
        <f>'[3]07'!M17</f>
        <v>0</v>
      </c>
      <c r="M15" s="16">
        <f>'[3]07'!N17</f>
        <v>0</v>
      </c>
      <c r="N15" s="16">
        <f>'[3]07'!O17</f>
        <v>0</v>
      </c>
      <c r="O15" s="17">
        <f t="shared" si="28"/>
        <v>0.08</v>
      </c>
      <c r="P15" s="18">
        <f>frq!C15</f>
        <v>1</v>
      </c>
      <c r="Q15" s="15">
        <f t="shared" si="29"/>
        <v>0.08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0.08</v>
      </c>
      <c r="X15" s="8">
        <f t="shared" si="4"/>
        <v>0.01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0.01</v>
      </c>
      <c r="AE15" s="8">
        <f t="shared" si="11"/>
        <v>0.01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0.01</v>
      </c>
      <c r="AL15" s="8">
        <f t="shared" si="3"/>
        <v>6.0000000000000005E-2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6.0000000000000005E-2</v>
      </c>
      <c r="AT15" s="8">
        <v>0</v>
      </c>
      <c r="AU15" s="8">
        <v>0</v>
      </c>
      <c r="AW15" s="218">
        <v>0.01</v>
      </c>
      <c r="AX15" s="218">
        <v>0</v>
      </c>
      <c r="AY15" s="218">
        <v>0</v>
      </c>
      <c r="AZ15" s="218">
        <v>0</v>
      </c>
      <c r="BA15" s="218">
        <v>0</v>
      </c>
      <c r="BB15" s="218">
        <v>0</v>
      </c>
      <c r="BC15" s="8">
        <f t="shared" si="19"/>
        <v>0.01</v>
      </c>
      <c r="BD15" s="218">
        <v>0.01</v>
      </c>
      <c r="BE15" s="218">
        <v>0</v>
      </c>
      <c r="BF15" s="218">
        <v>0</v>
      </c>
      <c r="BG15" s="218">
        <v>0</v>
      </c>
      <c r="BH15" s="218">
        <v>0</v>
      </c>
      <c r="BI15" s="218">
        <v>0</v>
      </c>
      <c r="BJ15" s="8">
        <f t="shared" si="20"/>
        <v>0.01</v>
      </c>
      <c r="BL15" s="8">
        <f t="shared" si="21"/>
        <v>0</v>
      </c>
      <c r="BM15" s="8">
        <f t="shared" si="22"/>
        <v>0</v>
      </c>
      <c r="BN15" s="8">
        <f t="shared" si="23"/>
        <v>0.01</v>
      </c>
      <c r="BO15" s="8">
        <f t="shared" si="24"/>
        <v>0.01</v>
      </c>
      <c r="BP15" s="182">
        <f t="shared" si="25"/>
        <v>-0.01</v>
      </c>
      <c r="BQ15" s="182">
        <f t="shared" si="26"/>
        <v>-0.01</v>
      </c>
    </row>
    <row r="16" spans="1:69">
      <c r="A16" s="8" t="s">
        <v>58</v>
      </c>
      <c r="B16" s="15">
        <f>'[3]07'!B18</f>
        <v>320</v>
      </c>
      <c r="C16" s="16">
        <f>'[3]07'!C18</f>
        <v>0</v>
      </c>
      <c r="D16" s="16">
        <f>'[3]07'!D18</f>
        <v>0</v>
      </c>
      <c r="E16" s="16">
        <f>'[3]07'!E18</f>
        <v>0</v>
      </c>
      <c r="F16" s="16">
        <f>'[3]07'!F18</f>
        <v>320</v>
      </c>
      <c r="G16" s="16">
        <f>'[3]07'!G18</f>
        <v>440</v>
      </c>
      <c r="H16" s="17">
        <f t="shared" si="27"/>
        <v>1080</v>
      </c>
      <c r="I16" s="15">
        <f>'[3]07'!J18</f>
        <v>0.08</v>
      </c>
      <c r="J16" s="16">
        <f>'[3]07'!K18</f>
        <v>0</v>
      </c>
      <c r="K16" s="16">
        <f>'[3]07'!L18</f>
        <v>0</v>
      </c>
      <c r="L16" s="16">
        <f>'[3]07'!M18</f>
        <v>0</v>
      </c>
      <c r="M16" s="16">
        <f>'[3]07'!N18</f>
        <v>0</v>
      </c>
      <c r="N16" s="16">
        <f>'[3]07'!O18</f>
        <v>0</v>
      </c>
      <c r="O16" s="17">
        <f t="shared" si="28"/>
        <v>0.08</v>
      </c>
      <c r="P16" s="18">
        <f>frq!C16</f>
        <v>1</v>
      </c>
      <c r="Q16" s="15">
        <f t="shared" si="29"/>
        <v>0.08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0.08</v>
      </c>
      <c r="X16" s="8">
        <f t="shared" si="4"/>
        <v>0.01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0.01</v>
      </c>
      <c r="AE16" s="8">
        <f t="shared" si="11"/>
        <v>0.01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0.01</v>
      </c>
      <c r="AL16" s="8">
        <f t="shared" si="3"/>
        <v>6.0000000000000005E-2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6.0000000000000005E-2</v>
      </c>
      <c r="AT16" s="8">
        <v>0</v>
      </c>
      <c r="AU16" s="8">
        <v>0</v>
      </c>
      <c r="AW16" s="218">
        <v>0.01</v>
      </c>
      <c r="AX16" s="218">
        <v>0</v>
      </c>
      <c r="AY16" s="218">
        <v>0</v>
      </c>
      <c r="AZ16" s="218">
        <v>0</v>
      </c>
      <c r="BA16" s="218">
        <v>0</v>
      </c>
      <c r="BB16" s="218">
        <v>0</v>
      </c>
      <c r="BC16" s="8">
        <f t="shared" si="19"/>
        <v>0.01</v>
      </c>
      <c r="BD16" s="218">
        <v>0.01</v>
      </c>
      <c r="BE16" s="218">
        <v>0</v>
      </c>
      <c r="BF16" s="218">
        <v>0</v>
      </c>
      <c r="BG16" s="218">
        <v>0</v>
      </c>
      <c r="BH16" s="218">
        <v>0</v>
      </c>
      <c r="BI16" s="218">
        <v>0</v>
      </c>
      <c r="BJ16" s="8">
        <f t="shared" si="20"/>
        <v>0.01</v>
      </c>
      <c r="BL16" s="8">
        <f t="shared" si="21"/>
        <v>0</v>
      </c>
      <c r="BM16" s="8">
        <f t="shared" si="22"/>
        <v>0</v>
      </c>
      <c r="BN16" s="8">
        <f t="shared" si="23"/>
        <v>0.01</v>
      </c>
      <c r="BO16" s="8">
        <f t="shared" si="24"/>
        <v>0.01</v>
      </c>
      <c r="BP16" s="182">
        <f t="shared" si="25"/>
        <v>-0.01</v>
      </c>
      <c r="BQ16" s="182">
        <f t="shared" si="26"/>
        <v>-0.01</v>
      </c>
    </row>
    <row r="17" spans="1:69">
      <c r="A17" s="8" t="s">
        <v>59</v>
      </c>
      <c r="B17" s="15">
        <f>'[3]07'!B19</f>
        <v>320</v>
      </c>
      <c r="C17" s="16">
        <f>'[3]07'!C19</f>
        <v>0</v>
      </c>
      <c r="D17" s="16">
        <f>'[3]07'!D19</f>
        <v>0</v>
      </c>
      <c r="E17" s="16">
        <f>'[3]07'!E19</f>
        <v>0</v>
      </c>
      <c r="F17" s="16">
        <f>'[3]07'!F19</f>
        <v>320</v>
      </c>
      <c r="G17" s="16">
        <f>'[3]07'!G19</f>
        <v>440</v>
      </c>
      <c r="H17" s="17">
        <f t="shared" si="27"/>
        <v>1080</v>
      </c>
      <c r="I17" s="15">
        <f>'[3]07'!J19</f>
        <v>0.08</v>
      </c>
      <c r="J17" s="16">
        <f>'[3]07'!K19</f>
        <v>0</v>
      </c>
      <c r="K17" s="16">
        <f>'[3]07'!L19</f>
        <v>0</v>
      </c>
      <c r="L17" s="16">
        <f>'[3]07'!M19</f>
        <v>0</v>
      </c>
      <c r="M17" s="16">
        <f>'[3]07'!N19</f>
        <v>0</v>
      </c>
      <c r="N17" s="16">
        <f>'[3]07'!O19</f>
        <v>0</v>
      </c>
      <c r="O17" s="17">
        <f t="shared" si="28"/>
        <v>0.08</v>
      </c>
      <c r="P17" s="18">
        <f>frq!C17</f>
        <v>1</v>
      </c>
      <c r="Q17" s="15">
        <f t="shared" si="29"/>
        <v>0.08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0.08</v>
      </c>
      <c r="X17" s="8">
        <f t="shared" si="4"/>
        <v>0.01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0.01</v>
      </c>
      <c r="AE17" s="8">
        <f t="shared" si="11"/>
        <v>0.01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0.01</v>
      </c>
      <c r="AL17" s="8">
        <f t="shared" si="3"/>
        <v>6.0000000000000005E-2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6.0000000000000005E-2</v>
      </c>
      <c r="AT17" s="8">
        <v>0</v>
      </c>
      <c r="AU17" s="8">
        <v>0</v>
      </c>
      <c r="AW17" s="218">
        <v>0.01</v>
      </c>
      <c r="AX17" s="218">
        <v>0</v>
      </c>
      <c r="AY17" s="218">
        <v>0</v>
      </c>
      <c r="AZ17" s="218">
        <v>0</v>
      </c>
      <c r="BA17" s="218">
        <v>0</v>
      </c>
      <c r="BB17" s="218">
        <v>0</v>
      </c>
      <c r="BC17" s="8">
        <f t="shared" si="19"/>
        <v>0.01</v>
      </c>
      <c r="BD17" s="218">
        <v>0.01</v>
      </c>
      <c r="BE17" s="218">
        <v>0</v>
      </c>
      <c r="BF17" s="218">
        <v>0</v>
      </c>
      <c r="BG17" s="218">
        <v>0</v>
      </c>
      <c r="BH17" s="218">
        <v>0</v>
      </c>
      <c r="BI17" s="218">
        <v>0</v>
      </c>
      <c r="BJ17" s="8">
        <f t="shared" si="20"/>
        <v>0.01</v>
      </c>
      <c r="BL17" s="8">
        <f t="shared" si="21"/>
        <v>0</v>
      </c>
      <c r="BM17" s="8">
        <f t="shared" si="22"/>
        <v>0</v>
      </c>
      <c r="BN17" s="8">
        <f t="shared" si="23"/>
        <v>0.01</v>
      </c>
      <c r="BO17" s="8">
        <f t="shared" si="24"/>
        <v>0.01</v>
      </c>
      <c r="BP17" s="182">
        <f t="shared" si="25"/>
        <v>-0.01</v>
      </c>
      <c r="BQ17" s="182">
        <f t="shared" si="26"/>
        <v>-0.01</v>
      </c>
    </row>
    <row r="18" spans="1:69">
      <c r="A18" s="8" t="s">
        <v>60</v>
      </c>
      <c r="B18" s="15">
        <f>'[3]07'!B20</f>
        <v>320</v>
      </c>
      <c r="C18" s="16">
        <f>'[3]07'!C20</f>
        <v>0</v>
      </c>
      <c r="D18" s="16">
        <f>'[3]07'!D20</f>
        <v>0</v>
      </c>
      <c r="E18" s="16">
        <f>'[3]07'!E20</f>
        <v>0</v>
      </c>
      <c r="F18" s="16">
        <f>'[3]07'!F20</f>
        <v>320</v>
      </c>
      <c r="G18" s="16">
        <f>'[3]07'!G20</f>
        <v>440</v>
      </c>
      <c r="H18" s="17">
        <f t="shared" si="27"/>
        <v>1080</v>
      </c>
      <c r="I18" s="15">
        <f>'[3]07'!J20</f>
        <v>0.08</v>
      </c>
      <c r="J18" s="16">
        <f>'[3]07'!K20</f>
        <v>0</v>
      </c>
      <c r="K18" s="16">
        <f>'[3]07'!L20</f>
        <v>0</v>
      </c>
      <c r="L18" s="16">
        <f>'[3]07'!M20</f>
        <v>0</v>
      </c>
      <c r="M18" s="16">
        <f>'[3]07'!N20</f>
        <v>0</v>
      </c>
      <c r="N18" s="16">
        <f>'[3]07'!O20</f>
        <v>0</v>
      </c>
      <c r="O18" s="17">
        <f t="shared" si="28"/>
        <v>0.08</v>
      </c>
      <c r="P18" s="18">
        <f>frq!C18</f>
        <v>1</v>
      </c>
      <c r="Q18" s="15">
        <f t="shared" si="29"/>
        <v>0.08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0.08</v>
      </c>
      <c r="X18" s="8">
        <f t="shared" si="4"/>
        <v>0.01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0.01</v>
      </c>
      <c r="AE18" s="8">
        <f t="shared" si="11"/>
        <v>0.01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0.01</v>
      </c>
      <c r="AL18" s="8">
        <f t="shared" si="3"/>
        <v>6.0000000000000005E-2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6.0000000000000005E-2</v>
      </c>
      <c r="AT18" s="8">
        <v>0</v>
      </c>
      <c r="AU18" s="8">
        <v>0</v>
      </c>
      <c r="AW18" s="218">
        <v>0.01</v>
      </c>
      <c r="AX18" s="218">
        <v>0</v>
      </c>
      <c r="AY18" s="218">
        <v>0</v>
      </c>
      <c r="AZ18" s="218">
        <v>0</v>
      </c>
      <c r="BA18" s="218">
        <v>0</v>
      </c>
      <c r="BB18" s="218">
        <v>0</v>
      </c>
      <c r="BC18" s="8">
        <f t="shared" si="19"/>
        <v>0.01</v>
      </c>
      <c r="BD18" s="218">
        <v>0.01</v>
      </c>
      <c r="BE18" s="218">
        <v>0</v>
      </c>
      <c r="BF18" s="218">
        <v>0</v>
      </c>
      <c r="BG18" s="218">
        <v>0</v>
      </c>
      <c r="BH18" s="218">
        <v>0</v>
      </c>
      <c r="BI18" s="218">
        <v>0</v>
      </c>
      <c r="BJ18" s="8">
        <f t="shared" si="20"/>
        <v>0.01</v>
      </c>
      <c r="BL18" s="8">
        <f t="shared" si="21"/>
        <v>0</v>
      </c>
      <c r="BM18" s="8">
        <f t="shared" si="22"/>
        <v>0</v>
      </c>
      <c r="BN18" s="8">
        <f t="shared" si="23"/>
        <v>0.01</v>
      </c>
      <c r="BO18" s="8">
        <f t="shared" si="24"/>
        <v>0.01</v>
      </c>
      <c r="BP18" s="182">
        <f t="shared" si="25"/>
        <v>-0.01</v>
      </c>
      <c r="BQ18" s="182">
        <f t="shared" si="26"/>
        <v>-0.01</v>
      </c>
    </row>
    <row r="19" spans="1:69">
      <c r="A19" s="8" t="s">
        <v>61</v>
      </c>
      <c r="B19" s="15">
        <f>'[3]07'!B21</f>
        <v>320</v>
      </c>
      <c r="C19" s="16">
        <f>'[3]07'!C21</f>
        <v>0</v>
      </c>
      <c r="D19" s="16">
        <f>'[3]07'!D21</f>
        <v>0</v>
      </c>
      <c r="E19" s="16">
        <f>'[3]07'!E21</f>
        <v>0</v>
      </c>
      <c r="F19" s="16">
        <f>'[3]07'!F21</f>
        <v>320</v>
      </c>
      <c r="G19" s="16">
        <f>'[3]07'!G21</f>
        <v>440</v>
      </c>
      <c r="H19" s="17">
        <f t="shared" si="27"/>
        <v>1080</v>
      </c>
      <c r="I19" s="15">
        <f>'[3]07'!J21</f>
        <v>0.08</v>
      </c>
      <c r="J19" s="16">
        <f>'[3]07'!K21</f>
        <v>0</v>
      </c>
      <c r="K19" s="16">
        <f>'[3]07'!L21</f>
        <v>0</v>
      </c>
      <c r="L19" s="16">
        <f>'[3]07'!M21</f>
        <v>0</v>
      </c>
      <c r="M19" s="16">
        <f>'[3]07'!N21</f>
        <v>0</v>
      </c>
      <c r="N19" s="16">
        <f>'[3]07'!O21</f>
        <v>0</v>
      </c>
      <c r="O19" s="17">
        <f t="shared" si="28"/>
        <v>0.08</v>
      </c>
      <c r="P19" s="18">
        <f>frq!C19</f>
        <v>1</v>
      </c>
      <c r="Q19" s="15">
        <f t="shared" si="29"/>
        <v>0.08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0.08</v>
      </c>
      <c r="X19" s="8">
        <f t="shared" si="4"/>
        <v>0.01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0.01</v>
      </c>
      <c r="AE19" s="8">
        <f t="shared" si="11"/>
        <v>0.01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0.01</v>
      </c>
      <c r="AL19" s="8">
        <f t="shared" ref="AL19:AQ61" si="31">Q19-X19-AE19</f>
        <v>6.0000000000000005E-2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6.0000000000000005E-2</v>
      </c>
      <c r="AT19" s="8">
        <v>0</v>
      </c>
      <c r="AU19" s="8">
        <v>0</v>
      </c>
      <c r="AW19" s="218">
        <v>0.01</v>
      </c>
      <c r="AX19" s="218">
        <v>0</v>
      </c>
      <c r="AY19" s="218">
        <v>0</v>
      </c>
      <c r="AZ19" s="218">
        <v>0</v>
      </c>
      <c r="BA19" s="218">
        <v>0</v>
      </c>
      <c r="BB19" s="218">
        <v>0</v>
      </c>
      <c r="BC19" s="8">
        <f t="shared" si="19"/>
        <v>0.01</v>
      </c>
      <c r="BD19" s="218">
        <v>0.01</v>
      </c>
      <c r="BE19" s="218">
        <v>0</v>
      </c>
      <c r="BF19" s="218">
        <v>0</v>
      </c>
      <c r="BG19" s="218">
        <v>0</v>
      </c>
      <c r="BH19" s="218">
        <v>0</v>
      </c>
      <c r="BI19" s="218">
        <v>0</v>
      </c>
      <c r="BJ19" s="8">
        <f t="shared" si="20"/>
        <v>0.01</v>
      </c>
      <c r="BL19" s="8">
        <f t="shared" si="21"/>
        <v>0</v>
      </c>
      <c r="BM19" s="8">
        <f t="shared" si="22"/>
        <v>0</v>
      </c>
      <c r="BN19" s="8">
        <f t="shared" si="23"/>
        <v>0.01</v>
      </c>
      <c r="BO19" s="8">
        <f t="shared" si="24"/>
        <v>0.01</v>
      </c>
      <c r="BP19" s="182">
        <f t="shared" si="25"/>
        <v>-0.01</v>
      </c>
      <c r="BQ19" s="182">
        <f t="shared" si="26"/>
        <v>-0.01</v>
      </c>
    </row>
    <row r="20" spans="1:69">
      <c r="A20" s="8" t="s">
        <v>62</v>
      </c>
      <c r="B20" s="15">
        <f>'[3]07'!B22</f>
        <v>320</v>
      </c>
      <c r="C20" s="16">
        <f>'[3]07'!C22</f>
        <v>0</v>
      </c>
      <c r="D20" s="16">
        <f>'[3]07'!D22</f>
        <v>0</v>
      </c>
      <c r="E20" s="16">
        <f>'[3]07'!E22</f>
        <v>0</v>
      </c>
      <c r="F20" s="16">
        <f>'[3]07'!F22</f>
        <v>320</v>
      </c>
      <c r="G20" s="16">
        <f>'[3]07'!G22</f>
        <v>440</v>
      </c>
      <c r="H20" s="17">
        <f t="shared" si="27"/>
        <v>1080</v>
      </c>
      <c r="I20" s="15">
        <f>'[3]07'!J22</f>
        <v>0.08</v>
      </c>
      <c r="J20" s="16">
        <f>'[3]07'!K22</f>
        <v>0</v>
      </c>
      <c r="K20" s="16">
        <f>'[3]07'!L22</f>
        <v>0</v>
      </c>
      <c r="L20" s="16">
        <f>'[3]07'!M22</f>
        <v>0</v>
      </c>
      <c r="M20" s="16">
        <f>'[3]07'!N22</f>
        <v>0</v>
      </c>
      <c r="N20" s="16">
        <f>'[3]07'!O22</f>
        <v>0</v>
      </c>
      <c r="O20" s="17">
        <f t="shared" si="28"/>
        <v>0.08</v>
      </c>
      <c r="P20" s="18">
        <f>frq!C20</f>
        <v>1</v>
      </c>
      <c r="Q20" s="15">
        <f t="shared" si="29"/>
        <v>0.08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0.08</v>
      </c>
      <c r="X20" s="8">
        <f t="shared" si="4"/>
        <v>0.01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0.01</v>
      </c>
      <c r="AE20" s="8">
        <f t="shared" si="11"/>
        <v>0.01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0.01</v>
      </c>
      <c r="AL20" s="8">
        <f t="shared" si="31"/>
        <v>6.0000000000000005E-2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6.0000000000000005E-2</v>
      </c>
      <c r="AT20" s="8">
        <v>0</v>
      </c>
      <c r="AU20" s="8">
        <v>0</v>
      </c>
      <c r="AW20" s="218">
        <v>0.01</v>
      </c>
      <c r="AX20" s="218">
        <v>0</v>
      </c>
      <c r="AY20" s="218">
        <v>0</v>
      </c>
      <c r="AZ20" s="218">
        <v>0</v>
      </c>
      <c r="BA20" s="218">
        <v>0</v>
      </c>
      <c r="BB20" s="218">
        <v>0</v>
      </c>
      <c r="BC20" s="8">
        <f t="shared" si="19"/>
        <v>0.01</v>
      </c>
      <c r="BD20" s="218">
        <v>0.01</v>
      </c>
      <c r="BE20" s="218">
        <v>0</v>
      </c>
      <c r="BF20" s="218">
        <v>0</v>
      </c>
      <c r="BG20" s="218">
        <v>0</v>
      </c>
      <c r="BH20" s="218">
        <v>0</v>
      </c>
      <c r="BI20" s="218">
        <v>0</v>
      </c>
      <c r="BJ20" s="8">
        <f t="shared" si="20"/>
        <v>0.01</v>
      </c>
      <c r="BL20" s="8">
        <f t="shared" si="21"/>
        <v>0</v>
      </c>
      <c r="BM20" s="8">
        <f t="shared" si="22"/>
        <v>0</v>
      </c>
      <c r="BN20" s="8">
        <f t="shared" si="23"/>
        <v>0.01</v>
      </c>
      <c r="BO20" s="8">
        <f t="shared" si="24"/>
        <v>0.01</v>
      </c>
      <c r="BP20" s="182">
        <f t="shared" si="25"/>
        <v>-0.01</v>
      </c>
      <c r="BQ20" s="182">
        <f t="shared" si="26"/>
        <v>-0.01</v>
      </c>
    </row>
    <row r="21" spans="1:69">
      <c r="A21" s="8" t="s">
        <v>63</v>
      </c>
      <c r="B21" s="15">
        <f>'[3]07'!B23</f>
        <v>320</v>
      </c>
      <c r="C21" s="16">
        <f>'[3]07'!C23</f>
        <v>0</v>
      </c>
      <c r="D21" s="16">
        <f>'[3]07'!D23</f>
        <v>0</v>
      </c>
      <c r="E21" s="16">
        <f>'[3]07'!E23</f>
        <v>0</v>
      </c>
      <c r="F21" s="16">
        <f>'[3]07'!F23</f>
        <v>320</v>
      </c>
      <c r="G21" s="16">
        <f>'[3]07'!G23</f>
        <v>440</v>
      </c>
      <c r="H21" s="17">
        <f t="shared" si="27"/>
        <v>1080</v>
      </c>
      <c r="I21" s="15">
        <f>'[3]07'!J23</f>
        <v>0.08</v>
      </c>
      <c r="J21" s="16">
        <f>'[3]07'!K23</f>
        <v>0</v>
      </c>
      <c r="K21" s="16">
        <f>'[3]07'!L23</f>
        <v>0</v>
      </c>
      <c r="L21" s="16">
        <f>'[3]07'!M23</f>
        <v>0</v>
      </c>
      <c r="M21" s="16">
        <f>'[3]07'!N23</f>
        <v>0</v>
      </c>
      <c r="N21" s="16">
        <f>'[3]07'!O23</f>
        <v>0</v>
      </c>
      <c r="O21" s="17">
        <f t="shared" si="28"/>
        <v>0.08</v>
      </c>
      <c r="P21" s="18">
        <f>frq!C21</f>
        <v>1</v>
      </c>
      <c r="Q21" s="15">
        <f t="shared" si="29"/>
        <v>0.08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0.08</v>
      </c>
      <c r="X21" s="8">
        <f t="shared" si="4"/>
        <v>0.01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0.01</v>
      </c>
      <c r="AE21" s="8">
        <f t="shared" si="11"/>
        <v>0.01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0.01</v>
      </c>
      <c r="AL21" s="8">
        <f t="shared" si="31"/>
        <v>6.0000000000000005E-2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6.0000000000000005E-2</v>
      </c>
      <c r="AT21" s="8">
        <v>0</v>
      </c>
      <c r="AU21" s="8">
        <v>0</v>
      </c>
      <c r="AW21" s="218">
        <v>0.01</v>
      </c>
      <c r="AX21" s="218">
        <v>0</v>
      </c>
      <c r="AY21" s="218">
        <v>0</v>
      </c>
      <c r="AZ21" s="218">
        <v>0</v>
      </c>
      <c r="BA21" s="218">
        <v>0</v>
      </c>
      <c r="BB21" s="218">
        <v>0</v>
      </c>
      <c r="BC21" s="8">
        <f t="shared" si="19"/>
        <v>0.01</v>
      </c>
      <c r="BD21" s="218">
        <v>0.01</v>
      </c>
      <c r="BE21" s="218">
        <v>0</v>
      </c>
      <c r="BF21" s="218">
        <v>0</v>
      </c>
      <c r="BG21" s="218">
        <v>0</v>
      </c>
      <c r="BH21" s="218">
        <v>0</v>
      </c>
      <c r="BI21" s="218">
        <v>0</v>
      </c>
      <c r="BJ21" s="8">
        <f t="shared" si="20"/>
        <v>0.01</v>
      </c>
      <c r="BL21" s="8">
        <f t="shared" si="21"/>
        <v>0</v>
      </c>
      <c r="BM21" s="8">
        <f t="shared" si="22"/>
        <v>0</v>
      </c>
      <c r="BN21" s="8">
        <f t="shared" si="23"/>
        <v>0.01</v>
      </c>
      <c r="BO21" s="8">
        <f t="shared" si="24"/>
        <v>0.01</v>
      </c>
      <c r="BP21" s="182">
        <f t="shared" si="25"/>
        <v>-0.01</v>
      </c>
      <c r="BQ21" s="182">
        <f t="shared" si="26"/>
        <v>-0.01</v>
      </c>
    </row>
    <row r="22" spans="1:69">
      <c r="A22" s="8" t="s">
        <v>64</v>
      </c>
      <c r="B22" s="15">
        <f>'[3]07'!B24</f>
        <v>320</v>
      </c>
      <c r="C22" s="16">
        <f>'[3]07'!C24</f>
        <v>0</v>
      </c>
      <c r="D22" s="16">
        <f>'[3]07'!D24</f>
        <v>0</v>
      </c>
      <c r="E22" s="16">
        <f>'[3]07'!E24</f>
        <v>0</v>
      </c>
      <c r="F22" s="16">
        <f>'[3]07'!F24</f>
        <v>320</v>
      </c>
      <c r="G22" s="16">
        <f>'[3]07'!G24</f>
        <v>440</v>
      </c>
      <c r="H22" s="17">
        <f t="shared" si="27"/>
        <v>1080</v>
      </c>
      <c r="I22" s="15">
        <f>'[3]07'!J24</f>
        <v>0.08</v>
      </c>
      <c r="J22" s="16">
        <f>'[3]07'!K24</f>
        <v>0</v>
      </c>
      <c r="K22" s="16">
        <f>'[3]07'!L24</f>
        <v>0</v>
      </c>
      <c r="L22" s="16">
        <f>'[3]07'!M24</f>
        <v>0</v>
      </c>
      <c r="M22" s="16">
        <f>'[3]07'!N24</f>
        <v>0</v>
      </c>
      <c r="N22" s="16">
        <f>'[3]07'!O24</f>
        <v>0</v>
      </c>
      <c r="O22" s="17">
        <f t="shared" si="28"/>
        <v>0.08</v>
      </c>
      <c r="P22" s="18">
        <f>frq!C22</f>
        <v>1</v>
      </c>
      <c r="Q22" s="15">
        <f t="shared" si="29"/>
        <v>0.08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0.08</v>
      </c>
      <c r="X22" s="8">
        <f t="shared" si="4"/>
        <v>0.01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0.01</v>
      </c>
      <c r="AE22" s="8">
        <f t="shared" si="11"/>
        <v>0.01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0.01</v>
      </c>
      <c r="AL22" s="8">
        <f t="shared" si="31"/>
        <v>6.0000000000000005E-2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6.0000000000000005E-2</v>
      </c>
      <c r="AT22" s="8">
        <v>0</v>
      </c>
      <c r="AU22" s="8">
        <v>0</v>
      </c>
      <c r="AW22" s="218">
        <v>0.01</v>
      </c>
      <c r="AX22" s="218">
        <v>0</v>
      </c>
      <c r="AY22" s="218">
        <v>0</v>
      </c>
      <c r="AZ22" s="218">
        <v>0</v>
      </c>
      <c r="BA22" s="218">
        <v>0</v>
      </c>
      <c r="BB22" s="218">
        <v>0</v>
      </c>
      <c r="BC22" s="8">
        <f t="shared" si="19"/>
        <v>0.01</v>
      </c>
      <c r="BD22" s="218">
        <v>0.01</v>
      </c>
      <c r="BE22" s="218">
        <v>0</v>
      </c>
      <c r="BF22" s="218">
        <v>0</v>
      </c>
      <c r="BG22" s="218">
        <v>0</v>
      </c>
      <c r="BH22" s="218">
        <v>0</v>
      </c>
      <c r="BI22" s="218">
        <v>0</v>
      </c>
      <c r="BJ22" s="8">
        <f t="shared" si="20"/>
        <v>0.01</v>
      </c>
      <c r="BL22" s="8">
        <f t="shared" si="21"/>
        <v>0</v>
      </c>
      <c r="BM22" s="8">
        <f t="shared" si="22"/>
        <v>0</v>
      </c>
      <c r="BN22" s="8">
        <f t="shared" si="23"/>
        <v>0.01</v>
      </c>
      <c r="BO22" s="8">
        <f t="shared" si="24"/>
        <v>0.01</v>
      </c>
      <c r="BP22" s="182">
        <f t="shared" si="25"/>
        <v>-0.01</v>
      </c>
      <c r="BQ22" s="182">
        <f t="shared" si="26"/>
        <v>-0.01</v>
      </c>
    </row>
    <row r="23" spans="1:69">
      <c r="A23" s="8" t="s">
        <v>65</v>
      </c>
      <c r="B23" s="15">
        <f>'[3]07'!B25</f>
        <v>320</v>
      </c>
      <c r="C23" s="16">
        <f>'[3]07'!C25</f>
        <v>0</v>
      </c>
      <c r="D23" s="16">
        <f>'[3]07'!D25</f>
        <v>0</v>
      </c>
      <c r="E23" s="16">
        <f>'[3]07'!E25</f>
        <v>0</v>
      </c>
      <c r="F23" s="16">
        <f>'[3]07'!F25</f>
        <v>320</v>
      </c>
      <c r="G23" s="16">
        <f>'[3]07'!G25</f>
        <v>440</v>
      </c>
      <c r="H23" s="17">
        <f t="shared" si="27"/>
        <v>1080</v>
      </c>
      <c r="I23" s="15">
        <f>'[3]07'!J25</f>
        <v>0.08</v>
      </c>
      <c r="J23" s="16">
        <f>'[3]07'!K25</f>
        <v>0</v>
      </c>
      <c r="K23" s="16">
        <f>'[3]07'!L25</f>
        <v>0</v>
      </c>
      <c r="L23" s="16">
        <f>'[3]07'!M25</f>
        <v>0</v>
      </c>
      <c r="M23" s="16">
        <f>'[3]07'!N25</f>
        <v>0</v>
      </c>
      <c r="N23" s="16">
        <f>'[3]07'!O25</f>
        <v>0</v>
      </c>
      <c r="O23" s="17">
        <f t="shared" si="28"/>
        <v>0.08</v>
      </c>
      <c r="P23" s="18">
        <f>frq!C23</f>
        <v>1</v>
      </c>
      <c r="Q23" s="15">
        <f t="shared" si="29"/>
        <v>0.08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0.08</v>
      </c>
      <c r="X23" s="8">
        <f t="shared" si="4"/>
        <v>0.01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0.01</v>
      </c>
      <c r="AE23" s="8">
        <f t="shared" si="11"/>
        <v>0.01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0.01</v>
      </c>
      <c r="AL23" s="8">
        <f t="shared" si="31"/>
        <v>6.0000000000000005E-2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6.0000000000000005E-2</v>
      </c>
      <c r="AT23" s="8">
        <v>0</v>
      </c>
      <c r="AU23" s="8">
        <v>0</v>
      </c>
      <c r="AW23" s="218">
        <v>0.01</v>
      </c>
      <c r="AX23" s="218">
        <v>0</v>
      </c>
      <c r="AY23" s="218">
        <v>0</v>
      </c>
      <c r="AZ23" s="218">
        <v>0</v>
      </c>
      <c r="BA23" s="218">
        <v>0</v>
      </c>
      <c r="BB23" s="218">
        <v>0</v>
      </c>
      <c r="BC23" s="8">
        <f t="shared" si="19"/>
        <v>0.01</v>
      </c>
      <c r="BD23" s="218">
        <v>0.01</v>
      </c>
      <c r="BE23" s="218">
        <v>0</v>
      </c>
      <c r="BF23" s="218">
        <v>0</v>
      </c>
      <c r="BG23" s="218">
        <v>0</v>
      </c>
      <c r="BH23" s="218">
        <v>0</v>
      </c>
      <c r="BI23" s="218">
        <v>0</v>
      </c>
      <c r="BJ23" s="8">
        <f t="shared" si="20"/>
        <v>0.01</v>
      </c>
      <c r="BL23" s="8">
        <f t="shared" si="21"/>
        <v>0</v>
      </c>
      <c r="BM23" s="8">
        <f t="shared" si="22"/>
        <v>0</v>
      </c>
      <c r="BN23" s="8">
        <f t="shared" si="23"/>
        <v>0.01</v>
      </c>
      <c r="BO23" s="8">
        <f t="shared" si="24"/>
        <v>0.01</v>
      </c>
      <c r="BP23" s="182">
        <f t="shared" si="25"/>
        <v>-0.01</v>
      </c>
      <c r="BQ23" s="182">
        <f t="shared" si="26"/>
        <v>-0.01</v>
      </c>
    </row>
    <row r="24" spans="1:69">
      <c r="A24" s="8" t="s">
        <v>66</v>
      </c>
      <c r="B24" s="15">
        <f>'[3]07'!B26</f>
        <v>320</v>
      </c>
      <c r="C24" s="16">
        <f>'[3]07'!C26</f>
        <v>0</v>
      </c>
      <c r="D24" s="16">
        <f>'[3]07'!D26</f>
        <v>0</v>
      </c>
      <c r="E24" s="16">
        <f>'[3]07'!E26</f>
        <v>0</v>
      </c>
      <c r="F24" s="16">
        <f>'[3]07'!F26</f>
        <v>320</v>
      </c>
      <c r="G24" s="16">
        <f>'[3]07'!G26</f>
        <v>440</v>
      </c>
      <c r="H24" s="17">
        <f t="shared" si="27"/>
        <v>1080</v>
      </c>
      <c r="I24" s="15">
        <f>'[3]07'!J26</f>
        <v>0.08</v>
      </c>
      <c r="J24" s="16">
        <f>'[3]07'!K26</f>
        <v>0</v>
      </c>
      <c r="K24" s="16">
        <f>'[3]07'!L26</f>
        <v>0</v>
      </c>
      <c r="L24" s="16">
        <f>'[3]07'!M26</f>
        <v>0</v>
      </c>
      <c r="M24" s="16">
        <f>'[3]07'!N26</f>
        <v>0</v>
      </c>
      <c r="N24" s="16">
        <f>'[3]07'!O26</f>
        <v>0</v>
      </c>
      <c r="O24" s="17">
        <f t="shared" si="28"/>
        <v>0.08</v>
      </c>
      <c r="P24" s="18">
        <f>frq!C24</f>
        <v>1</v>
      </c>
      <c r="Q24" s="15">
        <f t="shared" si="29"/>
        <v>0.08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0.08</v>
      </c>
      <c r="X24" s="8">
        <f t="shared" si="4"/>
        <v>0.01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0.01</v>
      </c>
      <c r="AE24" s="8">
        <f t="shared" si="11"/>
        <v>0.01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0.01</v>
      </c>
      <c r="AL24" s="8">
        <f t="shared" si="31"/>
        <v>6.0000000000000005E-2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6.0000000000000005E-2</v>
      </c>
      <c r="AT24" s="8">
        <v>0</v>
      </c>
      <c r="AU24" s="8">
        <v>0</v>
      </c>
      <c r="AW24" s="218">
        <v>0.01</v>
      </c>
      <c r="AX24" s="218">
        <v>0</v>
      </c>
      <c r="AY24" s="218">
        <v>0</v>
      </c>
      <c r="AZ24" s="218">
        <v>0</v>
      </c>
      <c r="BA24" s="218">
        <v>0</v>
      </c>
      <c r="BB24" s="218">
        <v>0</v>
      </c>
      <c r="BC24" s="8">
        <f t="shared" si="19"/>
        <v>0.01</v>
      </c>
      <c r="BD24" s="218">
        <v>0.01</v>
      </c>
      <c r="BE24" s="218">
        <v>0</v>
      </c>
      <c r="BF24" s="218">
        <v>0</v>
      </c>
      <c r="BG24" s="218">
        <v>0</v>
      </c>
      <c r="BH24" s="218">
        <v>0</v>
      </c>
      <c r="BI24" s="218">
        <v>0</v>
      </c>
      <c r="BJ24" s="8">
        <f t="shared" si="20"/>
        <v>0.01</v>
      </c>
      <c r="BL24" s="8">
        <f t="shared" si="21"/>
        <v>0</v>
      </c>
      <c r="BM24" s="8">
        <f t="shared" si="22"/>
        <v>0</v>
      </c>
      <c r="BN24" s="8">
        <f t="shared" si="23"/>
        <v>0.01</v>
      </c>
      <c r="BO24" s="8">
        <f t="shared" si="24"/>
        <v>0.01</v>
      </c>
      <c r="BP24" s="182">
        <f t="shared" si="25"/>
        <v>-0.01</v>
      </c>
      <c r="BQ24" s="182">
        <f t="shared" si="26"/>
        <v>-0.01</v>
      </c>
    </row>
    <row r="25" spans="1:69">
      <c r="A25" s="8" t="s">
        <v>67</v>
      </c>
      <c r="B25" s="15">
        <f>'[3]07'!B27</f>
        <v>320</v>
      </c>
      <c r="C25" s="16">
        <f>'[3]07'!C27</f>
        <v>0</v>
      </c>
      <c r="D25" s="16">
        <f>'[3]07'!D27</f>
        <v>0</v>
      </c>
      <c r="E25" s="16">
        <f>'[3]07'!E27</f>
        <v>0</v>
      </c>
      <c r="F25" s="16">
        <f>'[3]07'!F27</f>
        <v>320</v>
      </c>
      <c r="G25" s="16">
        <f>'[3]07'!G27</f>
        <v>440</v>
      </c>
      <c r="H25" s="17">
        <f t="shared" si="27"/>
        <v>1080</v>
      </c>
      <c r="I25" s="15">
        <f>'[3]07'!J27</f>
        <v>0.08</v>
      </c>
      <c r="J25" s="16">
        <f>'[3]07'!K27</f>
        <v>0</v>
      </c>
      <c r="K25" s="16">
        <f>'[3]07'!L27</f>
        <v>0</v>
      </c>
      <c r="L25" s="16">
        <f>'[3]07'!M27</f>
        <v>0</v>
      </c>
      <c r="M25" s="16">
        <f>'[3]07'!N27</f>
        <v>0</v>
      </c>
      <c r="N25" s="16">
        <f>'[3]07'!O27</f>
        <v>0</v>
      </c>
      <c r="O25" s="17">
        <f t="shared" si="28"/>
        <v>0.08</v>
      </c>
      <c r="P25" s="18">
        <f>frq!C25</f>
        <v>1</v>
      </c>
      <c r="Q25" s="15">
        <f t="shared" si="29"/>
        <v>0.08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0.08</v>
      </c>
      <c r="X25" s="8">
        <f t="shared" si="4"/>
        <v>0.01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0.01</v>
      </c>
      <c r="AE25" s="8">
        <f t="shared" si="11"/>
        <v>0.01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0.01</v>
      </c>
      <c r="AL25" s="8">
        <f t="shared" si="31"/>
        <v>6.0000000000000005E-2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6.0000000000000005E-2</v>
      </c>
      <c r="AT25" s="8">
        <v>0</v>
      </c>
      <c r="AU25" s="8">
        <v>0</v>
      </c>
      <c r="AW25" s="218">
        <v>0.01</v>
      </c>
      <c r="AX25" s="218">
        <v>0</v>
      </c>
      <c r="AY25" s="218">
        <v>0</v>
      </c>
      <c r="AZ25" s="218">
        <v>0</v>
      </c>
      <c r="BA25" s="218">
        <v>0</v>
      </c>
      <c r="BB25" s="218">
        <v>0</v>
      </c>
      <c r="BC25" s="8">
        <f t="shared" si="19"/>
        <v>0.01</v>
      </c>
      <c r="BD25" s="218">
        <v>0.01</v>
      </c>
      <c r="BE25" s="218">
        <v>0</v>
      </c>
      <c r="BF25" s="218">
        <v>0</v>
      </c>
      <c r="BG25" s="218">
        <v>0</v>
      </c>
      <c r="BH25" s="218">
        <v>0</v>
      </c>
      <c r="BI25" s="218">
        <v>0</v>
      </c>
      <c r="BJ25" s="8">
        <f t="shared" si="20"/>
        <v>0.01</v>
      </c>
      <c r="BL25" s="8">
        <f t="shared" si="21"/>
        <v>0</v>
      </c>
      <c r="BM25" s="8">
        <f t="shared" si="22"/>
        <v>0</v>
      </c>
      <c r="BN25" s="8">
        <f t="shared" si="23"/>
        <v>0.01</v>
      </c>
      <c r="BO25" s="8">
        <f t="shared" si="24"/>
        <v>0.01</v>
      </c>
      <c r="BP25" s="182">
        <f t="shared" si="25"/>
        <v>-0.01</v>
      </c>
      <c r="BQ25" s="182">
        <f t="shared" si="26"/>
        <v>-0.01</v>
      </c>
    </row>
    <row r="26" spans="1:69">
      <c r="A26" s="8" t="s">
        <v>68</v>
      </c>
      <c r="B26" s="15">
        <f>'[3]07'!B28</f>
        <v>320</v>
      </c>
      <c r="C26" s="16">
        <f>'[3]07'!C28</f>
        <v>0</v>
      </c>
      <c r="D26" s="16">
        <f>'[3]07'!D28</f>
        <v>0</v>
      </c>
      <c r="E26" s="16">
        <f>'[3]07'!E28</f>
        <v>0</v>
      </c>
      <c r="F26" s="16">
        <f>'[3]07'!F28</f>
        <v>320</v>
      </c>
      <c r="G26" s="16">
        <f>'[3]07'!G28</f>
        <v>440</v>
      </c>
      <c r="H26" s="17">
        <f t="shared" si="27"/>
        <v>1080</v>
      </c>
      <c r="I26" s="15">
        <f>'[3]07'!J28</f>
        <v>0.08</v>
      </c>
      <c r="J26" s="16">
        <f>'[3]07'!K28</f>
        <v>0</v>
      </c>
      <c r="K26" s="16">
        <f>'[3]07'!L28</f>
        <v>0</v>
      </c>
      <c r="L26" s="16">
        <f>'[3]07'!M28</f>
        <v>0</v>
      </c>
      <c r="M26" s="16">
        <f>'[3]07'!N28</f>
        <v>0</v>
      </c>
      <c r="N26" s="16">
        <f>'[3]07'!O28</f>
        <v>0</v>
      </c>
      <c r="O26" s="17">
        <f t="shared" si="28"/>
        <v>0.08</v>
      </c>
      <c r="P26" s="18">
        <f>frq!C26</f>
        <v>1</v>
      </c>
      <c r="Q26" s="15">
        <f t="shared" si="29"/>
        <v>0.08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0.08</v>
      </c>
      <c r="X26" s="8">
        <f t="shared" si="4"/>
        <v>0.01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0.01</v>
      </c>
      <c r="AE26" s="8">
        <f t="shared" si="11"/>
        <v>0.01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0.01</v>
      </c>
      <c r="AL26" s="8">
        <f t="shared" si="31"/>
        <v>6.0000000000000005E-2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6.0000000000000005E-2</v>
      </c>
      <c r="AT26" s="8">
        <v>0</v>
      </c>
      <c r="AU26" s="8">
        <v>0</v>
      </c>
      <c r="AW26" s="218">
        <v>0.01</v>
      </c>
      <c r="AX26" s="218">
        <v>0</v>
      </c>
      <c r="AY26" s="218">
        <v>0</v>
      </c>
      <c r="AZ26" s="218">
        <v>0</v>
      </c>
      <c r="BA26" s="218">
        <v>0</v>
      </c>
      <c r="BB26" s="218">
        <v>0</v>
      </c>
      <c r="BC26" s="8">
        <f t="shared" si="19"/>
        <v>0.01</v>
      </c>
      <c r="BD26" s="218">
        <v>0.01</v>
      </c>
      <c r="BE26" s="218">
        <v>0</v>
      </c>
      <c r="BF26" s="218">
        <v>0</v>
      </c>
      <c r="BG26" s="218">
        <v>0</v>
      </c>
      <c r="BH26" s="218">
        <v>0</v>
      </c>
      <c r="BI26" s="218">
        <v>0</v>
      </c>
      <c r="BJ26" s="8">
        <f t="shared" si="20"/>
        <v>0.01</v>
      </c>
      <c r="BL26" s="8">
        <f t="shared" si="21"/>
        <v>0</v>
      </c>
      <c r="BM26" s="8">
        <f t="shared" si="22"/>
        <v>0</v>
      </c>
      <c r="BN26" s="8">
        <f t="shared" si="23"/>
        <v>0.01</v>
      </c>
      <c r="BO26" s="8">
        <f t="shared" si="24"/>
        <v>0.01</v>
      </c>
      <c r="BP26" s="182">
        <f t="shared" si="25"/>
        <v>-0.01</v>
      </c>
      <c r="BQ26" s="182">
        <f t="shared" si="26"/>
        <v>-0.01</v>
      </c>
    </row>
    <row r="27" spans="1:69">
      <c r="A27" s="8" t="s">
        <v>69</v>
      </c>
      <c r="B27" s="15">
        <f>'[3]07'!B29</f>
        <v>320</v>
      </c>
      <c r="C27" s="16">
        <f>'[3]07'!C29</f>
        <v>0</v>
      </c>
      <c r="D27" s="16">
        <f>'[3]07'!D29</f>
        <v>0</v>
      </c>
      <c r="E27" s="16">
        <f>'[3]07'!E29</f>
        <v>0</v>
      </c>
      <c r="F27" s="16">
        <f>'[3]07'!F29</f>
        <v>320</v>
      </c>
      <c r="G27" s="16">
        <f>'[3]07'!G29</f>
        <v>440</v>
      </c>
      <c r="H27" s="17">
        <f t="shared" si="27"/>
        <v>1080</v>
      </c>
      <c r="I27" s="15">
        <f>'[3]07'!J29</f>
        <v>0.08</v>
      </c>
      <c r="J27" s="16">
        <f>'[3]07'!K29</f>
        <v>0</v>
      </c>
      <c r="K27" s="16">
        <f>'[3]07'!L29</f>
        <v>0</v>
      </c>
      <c r="L27" s="16">
        <f>'[3]07'!M29</f>
        <v>0</v>
      </c>
      <c r="M27" s="16">
        <f>'[3]07'!N29</f>
        <v>0</v>
      </c>
      <c r="N27" s="16">
        <f>'[3]07'!O29</f>
        <v>0</v>
      </c>
      <c r="O27" s="17">
        <f t="shared" si="28"/>
        <v>0.08</v>
      </c>
      <c r="P27" s="18">
        <f>frq!C27</f>
        <v>1</v>
      </c>
      <c r="Q27" s="15">
        <f t="shared" si="29"/>
        <v>0.08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0.08</v>
      </c>
      <c r="X27" s="8">
        <f t="shared" si="4"/>
        <v>0.01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0.01</v>
      </c>
      <c r="AE27" s="8">
        <f t="shared" si="11"/>
        <v>0.01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0.01</v>
      </c>
      <c r="AL27" s="8">
        <f t="shared" si="31"/>
        <v>6.0000000000000005E-2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6.0000000000000005E-2</v>
      </c>
      <c r="AT27" s="8">
        <v>0</v>
      </c>
      <c r="AU27" s="8">
        <v>0</v>
      </c>
      <c r="AW27" s="218">
        <v>0.01</v>
      </c>
      <c r="AX27" s="218">
        <v>0</v>
      </c>
      <c r="AY27" s="218">
        <v>0</v>
      </c>
      <c r="AZ27" s="218">
        <v>0</v>
      </c>
      <c r="BA27" s="218">
        <v>0</v>
      </c>
      <c r="BB27" s="218">
        <v>0</v>
      </c>
      <c r="BC27" s="8">
        <f t="shared" si="19"/>
        <v>0.01</v>
      </c>
      <c r="BD27" s="218">
        <v>0.01</v>
      </c>
      <c r="BE27" s="218">
        <v>0</v>
      </c>
      <c r="BF27" s="218">
        <v>0</v>
      </c>
      <c r="BG27" s="218">
        <v>0</v>
      </c>
      <c r="BH27" s="218">
        <v>0</v>
      </c>
      <c r="BI27" s="218">
        <v>0</v>
      </c>
      <c r="BJ27" s="8">
        <f t="shared" si="20"/>
        <v>0.01</v>
      </c>
      <c r="BL27" s="8">
        <f t="shared" si="21"/>
        <v>0</v>
      </c>
      <c r="BM27" s="8">
        <f t="shared" si="22"/>
        <v>0</v>
      </c>
      <c r="BN27" s="8">
        <f t="shared" si="23"/>
        <v>0.01</v>
      </c>
      <c r="BO27" s="8">
        <f t="shared" si="24"/>
        <v>0.01</v>
      </c>
      <c r="BP27" s="182">
        <f t="shared" si="25"/>
        <v>-0.01</v>
      </c>
      <c r="BQ27" s="182">
        <f t="shared" si="26"/>
        <v>-0.01</v>
      </c>
    </row>
    <row r="28" spans="1:69">
      <c r="A28" s="8" t="s">
        <v>70</v>
      </c>
      <c r="B28" s="15">
        <f>'[3]07'!B30</f>
        <v>320</v>
      </c>
      <c r="C28" s="16">
        <f>'[3]07'!C30</f>
        <v>0</v>
      </c>
      <c r="D28" s="16">
        <f>'[3]07'!D30</f>
        <v>0</v>
      </c>
      <c r="E28" s="16">
        <f>'[3]07'!E30</f>
        <v>0</v>
      </c>
      <c r="F28" s="16">
        <f>'[3]07'!F30</f>
        <v>320</v>
      </c>
      <c r="G28" s="16">
        <f>'[3]07'!G30</f>
        <v>440</v>
      </c>
      <c r="H28" s="17">
        <f t="shared" si="27"/>
        <v>1080</v>
      </c>
      <c r="I28" s="15">
        <f>'[3]07'!J30</f>
        <v>0.08</v>
      </c>
      <c r="J28" s="16">
        <f>'[3]07'!K30</f>
        <v>0</v>
      </c>
      <c r="K28" s="16">
        <f>'[3]07'!L30</f>
        <v>0</v>
      </c>
      <c r="L28" s="16">
        <f>'[3]07'!M30</f>
        <v>0</v>
      </c>
      <c r="M28" s="16">
        <f>'[3]07'!N30</f>
        <v>0</v>
      </c>
      <c r="N28" s="16">
        <f>'[3]07'!O30</f>
        <v>0</v>
      </c>
      <c r="O28" s="17">
        <f t="shared" si="28"/>
        <v>0.08</v>
      </c>
      <c r="P28" s="18">
        <f>frq!C28</f>
        <v>1</v>
      </c>
      <c r="Q28" s="15">
        <f t="shared" si="29"/>
        <v>0.08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0.08</v>
      </c>
      <c r="X28" s="8">
        <f t="shared" si="4"/>
        <v>0.01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0.01</v>
      </c>
      <c r="AE28" s="8">
        <f t="shared" si="11"/>
        <v>0.01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0.01</v>
      </c>
      <c r="AL28" s="8">
        <f t="shared" si="31"/>
        <v>6.0000000000000005E-2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6.0000000000000005E-2</v>
      </c>
      <c r="AT28" s="8">
        <v>0</v>
      </c>
      <c r="AU28" s="8">
        <v>0</v>
      </c>
      <c r="AW28" s="218">
        <v>0.01</v>
      </c>
      <c r="AX28" s="218">
        <v>0</v>
      </c>
      <c r="AY28" s="218">
        <v>0</v>
      </c>
      <c r="AZ28" s="218">
        <v>0</v>
      </c>
      <c r="BA28" s="218">
        <v>0</v>
      </c>
      <c r="BB28" s="218">
        <v>0</v>
      </c>
      <c r="BC28" s="8">
        <f t="shared" si="19"/>
        <v>0.01</v>
      </c>
      <c r="BD28" s="218">
        <v>0.01</v>
      </c>
      <c r="BE28" s="218">
        <v>0</v>
      </c>
      <c r="BF28" s="218">
        <v>0</v>
      </c>
      <c r="BG28" s="218">
        <v>0</v>
      </c>
      <c r="BH28" s="218">
        <v>0</v>
      </c>
      <c r="BI28" s="218">
        <v>0</v>
      </c>
      <c r="BJ28" s="8">
        <f t="shared" si="20"/>
        <v>0.01</v>
      </c>
      <c r="BL28" s="8">
        <f t="shared" si="21"/>
        <v>0</v>
      </c>
      <c r="BM28" s="8">
        <f t="shared" si="22"/>
        <v>0</v>
      </c>
      <c r="BN28" s="8">
        <f t="shared" si="23"/>
        <v>0.01</v>
      </c>
      <c r="BO28" s="8">
        <f t="shared" si="24"/>
        <v>0.01</v>
      </c>
      <c r="BP28" s="182">
        <f t="shared" si="25"/>
        <v>-0.01</v>
      </c>
      <c r="BQ28" s="182">
        <f t="shared" si="26"/>
        <v>-0.01</v>
      </c>
    </row>
    <row r="29" spans="1:69">
      <c r="A29" s="8" t="s">
        <v>71</v>
      </c>
      <c r="B29" s="15">
        <f>'[3]07'!B31</f>
        <v>320</v>
      </c>
      <c r="C29" s="16">
        <f>'[3]07'!C31</f>
        <v>0</v>
      </c>
      <c r="D29" s="16">
        <f>'[3]07'!D31</f>
        <v>0</v>
      </c>
      <c r="E29" s="16">
        <f>'[3]07'!E31</f>
        <v>0</v>
      </c>
      <c r="F29" s="16">
        <f>'[3]07'!F31</f>
        <v>320</v>
      </c>
      <c r="G29" s="16">
        <f>'[3]07'!G31</f>
        <v>440</v>
      </c>
      <c r="H29" s="17">
        <f t="shared" si="27"/>
        <v>1080</v>
      </c>
      <c r="I29" s="15">
        <f>'[3]07'!J31</f>
        <v>0.08</v>
      </c>
      <c r="J29" s="16">
        <f>'[3]07'!K31</f>
        <v>0</v>
      </c>
      <c r="K29" s="16">
        <f>'[3]07'!L31</f>
        <v>0</v>
      </c>
      <c r="L29" s="16">
        <f>'[3]07'!M31</f>
        <v>0</v>
      </c>
      <c r="M29" s="16">
        <f>'[3]07'!N31</f>
        <v>0</v>
      </c>
      <c r="N29" s="16">
        <f>'[3]07'!O31</f>
        <v>0</v>
      </c>
      <c r="O29" s="17">
        <f t="shared" si="28"/>
        <v>0.08</v>
      </c>
      <c r="P29" s="18">
        <f>frq!C29</f>
        <v>1</v>
      </c>
      <c r="Q29" s="15">
        <f t="shared" si="29"/>
        <v>0.08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0.08</v>
      </c>
      <c r="X29" s="8">
        <f t="shared" si="4"/>
        <v>0.01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0.01</v>
      </c>
      <c r="AE29" s="8">
        <f t="shared" si="11"/>
        <v>0.01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0.01</v>
      </c>
      <c r="AL29" s="8">
        <f t="shared" si="31"/>
        <v>6.0000000000000005E-2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6.0000000000000005E-2</v>
      </c>
      <c r="AT29" s="8">
        <v>0</v>
      </c>
      <c r="AU29" s="8">
        <v>0</v>
      </c>
      <c r="AW29" s="218">
        <v>0.01</v>
      </c>
      <c r="AX29" s="218">
        <v>0</v>
      </c>
      <c r="AY29" s="218">
        <v>0</v>
      </c>
      <c r="AZ29" s="218">
        <v>0</v>
      </c>
      <c r="BA29" s="218">
        <v>0</v>
      </c>
      <c r="BB29" s="218">
        <v>0</v>
      </c>
      <c r="BC29" s="8">
        <f t="shared" si="19"/>
        <v>0.01</v>
      </c>
      <c r="BD29" s="218">
        <v>0.01</v>
      </c>
      <c r="BE29" s="218">
        <v>0</v>
      </c>
      <c r="BF29" s="218">
        <v>0</v>
      </c>
      <c r="BG29" s="218">
        <v>0</v>
      </c>
      <c r="BH29" s="218">
        <v>0</v>
      </c>
      <c r="BI29" s="218">
        <v>0</v>
      </c>
      <c r="BJ29" s="8">
        <f t="shared" si="20"/>
        <v>0.01</v>
      </c>
      <c r="BL29" s="8">
        <f t="shared" si="21"/>
        <v>0</v>
      </c>
      <c r="BM29" s="8">
        <f t="shared" si="22"/>
        <v>0</v>
      </c>
      <c r="BN29" s="8">
        <f t="shared" si="23"/>
        <v>0.01</v>
      </c>
      <c r="BO29" s="8">
        <f t="shared" si="24"/>
        <v>0.01</v>
      </c>
      <c r="BP29" s="182">
        <f t="shared" si="25"/>
        <v>-0.01</v>
      </c>
      <c r="BQ29" s="182">
        <f t="shared" si="26"/>
        <v>-0.01</v>
      </c>
    </row>
    <row r="30" spans="1:69">
      <c r="A30" s="8" t="s">
        <v>72</v>
      </c>
      <c r="B30" s="15">
        <f>'[3]07'!B32</f>
        <v>320</v>
      </c>
      <c r="C30" s="16">
        <f>'[3]07'!C32</f>
        <v>0</v>
      </c>
      <c r="D30" s="16">
        <f>'[3]07'!D32</f>
        <v>0</v>
      </c>
      <c r="E30" s="16">
        <f>'[3]07'!E32</f>
        <v>0</v>
      </c>
      <c r="F30" s="16">
        <f>'[3]07'!F32</f>
        <v>320</v>
      </c>
      <c r="G30" s="16">
        <f>'[3]07'!G32</f>
        <v>440</v>
      </c>
      <c r="H30" s="17">
        <f t="shared" si="27"/>
        <v>1080</v>
      </c>
      <c r="I30" s="15">
        <f>'[3]07'!J32</f>
        <v>0.08</v>
      </c>
      <c r="J30" s="16">
        <f>'[3]07'!K32</f>
        <v>0</v>
      </c>
      <c r="K30" s="16">
        <f>'[3]07'!L32</f>
        <v>0</v>
      </c>
      <c r="L30" s="16">
        <f>'[3]07'!M32</f>
        <v>0</v>
      </c>
      <c r="M30" s="16">
        <f>'[3]07'!N32</f>
        <v>0</v>
      </c>
      <c r="N30" s="16">
        <f>'[3]07'!O32</f>
        <v>0</v>
      </c>
      <c r="O30" s="17">
        <f t="shared" si="28"/>
        <v>0.08</v>
      </c>
      <c r="P30" s="18">
        <f>frq!C30</f>
        <v>1</v>
      </c>
      <c r="Q30" s="15">
        <f t="shared" si="29"/>
        <v>0.08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0.08</v>
      </c>
      <c r="X30" s="8">
        <f t="shared" si="4"/>
        <v>0.01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0.01</v>
      </c>
      <c r="AE30" s="8">
        <f t="shared" si="11"/>
        <v>0.01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0.01</v>
      </c>
      <c r="AL30" s="8">
        <f t="shared" si="31"/>
        <v>6.0000000000000005E-2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6.0000000000000005E-2</v>
      </c>
      <c r="AT30" s="8">
        <v>0</v>
      </c>
      <c r="AU30" s="8">
        <v>0</v>
      </c>
      <c r="AW30" s="218">
        <v>0.01</v>
      </c>
      <c r="AX30" s="218">
        <v>0</v>
      </c>
      <c r="AY30" s="218">
        <v>0</v>
      </c>
      <c r="AZ30" s="218">
        <v>0</v>
      </c>
      <c r="BA30" s="218">
        <v>0</v>
      </c>
      <c r="BB30" s="218">
        <v>0</v>
      </c>
      <c r="BC30" s="8">
        <f t="shared" si="19"/>
        <v>0.01</v>
      </c>
      <c r="BD30" s="218">
        <v>0.01</v>
      </c>
      <c r="BE30" s="218">
        <v>0</v>
      </c>
      <c r="BF30" s="218">
        <v>0</v>
      </c>
      <c r="BG30" s="218">
        <v>0</v>
      </c>
      <c r="BH30" s="218">
        <v>0</v>
      </c>
      <c r="BI30" s="218">
        <v>0</v>
      </c>
      <c r="BJ30" s="8">
        <f t="shared" si="20"/>
        <v>0.01</v>
      </c>
      <c r="BL30" s="8">
        <f t="shared" si="21"/>
        <v>0</v>
      </c>
      <c r="BM30" s="8">
        <f t="shared" si="22"/>
        <v>0</v>
      </c>
      <c r="BN30" s="8">
        <f t="shared" si="23"/>
        <v>0.01</v>
      </c>
      <c r="BO30" s="8">
        <f t="shared" si="24"/>
        <v>0.01</v>
      </c>
      <c r="BP30" s="182">
        <f t="shared" si="25"/>
        <v>-0.01</v>
      </c>
      <c r="BQ30" s="182">
        <f t="shared" si="26"/>
        <v>-0.01</v>
      </c>
    </row>
    <row r="31" spans="1:69">
      <c r="A31" s="8" t="s">
        <v>73</v>
      </c>
      <c r="B31" s="15">
        <f>'[3]07'!B33</f>
        <v>320</v>
      </c>
      <c r="C31" s="16">
        <f>'[3]07'!C33</f>
        <v>0</v>
      </c>
      <c r="D31" s="16">
        <f>'[3]07'!D33</f>
        <v>0</v>
      </c>
      <c r="E31" s="16">
        <f>'[3]07'!E33</f>
        <v>0</v>
      </c>
      <c r="F31" s="16">
        <f>'[3]07'!F33</f>
        <v>320</v>
      </c>
      <c r="G31" s="16">
        <f>'[3]07'!G33</f>
        <v>440</v>
      </c>
      <c r="H31" s="17">
        <f t="shared" si="27"/>
        <v>1080</v>
      </c>
      <c r="I31" s="15">
        <f>'[3]07'!J33</f>
        <v>0.08</v>
      </c>
      <c r="J31" s="16">
        <f>'[3]07'!K33</f>
        <v>0</v>
      </c>
      <c r="K31" s="16">
        <f>'[3]07'!L33</f>
        <v>0</v>
      </c>
      <c r="L31" s="16">
        <f>'[3]07'!M33</f>
        <v>0</v>
      </c>
      <c r="M31" s="16">
        <f>'[3]07'!N33</f>
        <v>0</v>
      </c>
      <c r="N31" s="16">
        <f>'[3]07'!O33</f>
        <v>0</v>
      </c>
      <c r="O31" s="17">
        <f t="shared" si="28"/>
        <v>0.08</v>
      </c>
      <c r="P31" s="18">
        <f>frq!C31</f>
        <v>1</v>
      </c>
      <c r="Q31" s="15">
        <f t="shared" si="29"/>
        <v>0.08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0.08</v>
      </c>
      <c r="X31" s="8">
        <f t="shared" si="4"/>
        <v>0.01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0.01</v>
      </c>
      <c r="AE31" s="8">
        <f t="shared" si="11"/>
        <v>0.01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0.01</v>
      </c>
      <c r="AL31" s="8">
        <f t="shared" si="31"/>
        <v>6.0000000000000005E-2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6.0000000000000005E-2</v>
      </c>
      <c r="AT31" s="8">
        <v>0</v>
      </c>
      <c r="AU31" s="8">
        <v>0</v>
      </c>
      <c r="AW31" s="218">
        <v>0.01</v>
      </c>
      <c r="AX31" s="218">
        <v>0</v>
      </c>
      <c r="AY31" s="218">
        <v>0</v>
      </c>
      <c r="AZ31" s="218">
        <v>0</v>
      </c>
      <c r="BA31" s="218">
        <v>0</v>
      </c>
      <c r="BB31" s="218">
        <v>0</v>
      </c>
      <c r="BC31" s="8">
        <f t="shared" si="19"/>
        <v>0.01</v>
      </c>
      <c r="BD31" s="218">
        <v>0.01</v>
      </c>
      <c r="BE31" s="218">
        <v>0</v>
      </c>
      <c r="BF31" s="218">
        <v>0</v>
      </c>
      <c r="BG31" s="218">
        <v>0</v>
      </c>
      <c r="BH31" s="218">
        <v>0</v>
      </c>
      <c r="BI31" s="218">
        <v>0</v>
      </c>
      <c r="BJ31" s="8">
        <f t="shared" si="20"/>
        <v>0.01</v>
      </c>
      <c r="BL31" s="8">
        <f t="shared" si="21"/>
        <v>0</v>
      </c>
      <c r="BM31" s="8">
        <f t="shared" si="22"/>
        <v>0</v>
      </c>
      <c r="BN31" s="8">
        <f t="shared" si="23"/>
        <v>0.01</v>
      </c>
      <c r="BO31" s="8">
        <f t="shared" si="24"/>
        <v>0.01</v>
      </c>
      <c r="BP31" s="182">
        <f t="shared" si="25"/>
        <v>-0.01</v>
      </c>
      <c r="BQ31" s="182">
        <f t="shared" si="26"/>
        <v>-0.01</v>
      </c>
    </row>
    <row r="32" spans="1:69">
      <c r="A32" s="8" t="s">
        <v>74</v>
      </c>
      <c r="B32" s="15">
        <f>'[3]07'!B34</f>
        <v>320</v>
      </c>
      <c r="C32" s="16">
        <f>'[3]07'!C34</f>
        <v>0</v>
      </c>
      <c r="D32" s="16">
        <f>'[3]07'!D34</f>
        <v>0</v>
      </c>
      <c r="E32" s="16">
        <f>'[3]07'!E34</f>
        <v>0</v>
      </c>
      <c r="F32" s="16">
        <f>'[3]07'!F34</f>
        <v>320</v>
      </c>
      <c r="G32" s="16">
        <f>'[3]07'!G34</f>
        <v>440</v>
      </c>
      <c r="H32" s="17">
        <f t="shared" si="27"/>
        <v>1080</v>
      </c>
      <c r="I32" s="15">
        <f>'[3]07'!J34</f>
        <v>0.08</v>
      </c>
      <c r="J32" s="16">
        <f>'[3]07'!K34</f>
        <v>0</v>
      </c>
      <c r="K32" s="16">
        <f>'[3]07'!L34</f>
        <v>0</v>
      </c>
      <c r="L32" s="16">
        <f>'[3]07'!M34</f>
        <v>0</v>
      </c>
      <c r="M32" s="16">
        <f>'[3]07'!N34</f>
        <v>0</v>
      </c>
      <c r="N32" s="16">
        <f>'[3]07'!O34</f>
        <v>0</v>
      </c>
      <c r="O32" s="17">
        <f t="shared" si="28"/>
        <v>0.08</v>
      </c>
      <c r="P32" s="18">
        <f>frq!C32</f>
        <v>1</v>
      </c>
      <c r="Q32" s="15">
        <f t="shared" si="29"/>
        <v>0.08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0.08</v>
      </c>
      <c r="X32" s="8">
        <f t="shared" si="4"/>
        <v>0.01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0.01</v>
      </c>
      <c r="AE32" s="8">
        <f t="shared" si="11"/>
        <v>0.01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0.01</v>
      </c>
      <c r="AL32" s="8">
        <f t="shared" si="31"/>
        <v>6.0000000000000005E-2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6.0000000000000005E-2</v>
      </c>
      <c r="AT32" s="8">
        <v>0</v>
      </c>
      <c r="AU32" s="8">
        <v>0</v>
      </c>
      <c r="AW32" s="218">
        <v>0.01</v>
      </c>
      <c r="AX32" s="218">
        <v>0</v>
      </c>
      <c r="AY32" s="218">
        <v>0</v>
      </c>
      <c r="AZ32" s="218">
        <v>0</v>
      </c>
      <c r="BA32" s="218">
        <v>0</v>
      </c>
      <c r="BB32" s="218">
        <v>0</v>
      </c>
      <c r="BC32" s="8">
        <f t="shared" si="19"/>
        <v>0.01</v>
      </c>
      <c r="BD32" s="218">
        <v>0.01</v>
      </c>
      <c r="BE32" s="218">
        <v>0</v>
      </c>
      <c r="BF32" s="218">
        <v>0</v>
      </c>
      <c r="BG32" s="218">
        <v>0</v>
      </c>
      <c r="BH32" s="218">
        <v>0</v>
      </c>
      <c r="BI32" s="218">
        <v>0</v>
      </c>
      <c r="BJ32" s="8">
        <f t="shared" si="20"/>
        <v>0.01</v>
      </c>
      <c r="BL32" s="8">
        <f t="shared" si="21"/>
        <v>0</v>
      </c>
      <c r="BM32" s="8">
        <f t="shared" si="22"/>
        <v>0</v>
      </c>
      <c r="BN32" s="8">
        <f t="shared" si="23"/>
        <v>0.01</v>
      </c>
      <c r="BO32" s="8">
        <f t="shared" si="24"/>
        <v>0.01</v>
      </c>
      <c r="BP32" s="182">
        <f t="shared" si="25"/>
        <v>-0.01</v>
      </c>
      <c r="BQ32" s="182">
        <f t="shared" si="26"/>
        <v>-0.01</v>
      </c>
    </row>
    <row r="33" spans="1:69">
      <c r="A33" s="8" t="s">
        <v>75</v>
      </c>
      <c r="B33" s="15">
        <f>'[3]07'!B35</f>
        <v>320</v>
      </c>
      <c r="C33" s="16">
        <f>'[3]07'!C35</f>
        <v>0</v>
      </c>
      <c r="D33" s="16">
        <f>'[3]07'!D35</f>
        <v>0</v>
      </c>
      <c r="E33" s="16">
        <f>'[3]07'!E35</f>
        <v>0</v>
      </c>
      <c r="F33" s="16">
        <f>'[3]07'!F35</f>
        <v>320</v>
      </c>
      <c r="G33" s="16">
        <f>'[3]07'!G35</f>
        <v>440</v>
      </c>
      <c r="H33" s="17">
        <f t="shared" si="27"/>
        <v>1080</v>
      </c>
      <c r="I33" s="15">
        <f>'[3]07'!J35</f>
        <v>0.08</v>
      </c>
      <c r="J33" s="16">
        <f>'[3]07'!K35</f>
        <v>0</v>
      </c>
      <c r="K33" s="16">
        <f>'[3]07'!L35</f>
        <v>0</v>
      </c>
      <c r="L33" s="16">
        <f>'[3]07'!M35</f>
        <v>0</v>
      </c>
      <c r="M33" s="16">
        <f>'[3]07'!N35</f>
        <v>0</v>
      </c>
      <c r="N33" s="16">
        <f>'[3]07'!O35</f>
        <v>0</v>
      </c>
      <c r="O33" s="17">
        <f t="shared" si="28"/>
        <v>0.08</v>
      </c>
      <c r="P33" s="18">
        <f>frq!C33</f>
        <v>1</v>
      </c>
      <c r="Q33" s="15">
        <f t="shared" si="29"/>
        <v>0.08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0.08</v>
      </c>
      <c r="X33" s="8">
        <f t="shared" si="4"/>
        <v>0.01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0.01</v>
      </c>
      <c r="AE33" s="8">
        <f t="shared" si="11"/>
        <v>0.01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0.01</v>
      </c>
      <c r="AL33" s="8">
        <f t="shared" si="31"/>
        <v>6.0000000000000005E-2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6.0000000000000005E-2</v>
      </c>
      <c r="AT33" s="8">
        <v>0</v>
      </c>
      <c r="AU33" s="8">
        <v>0</v>
      </c>
      <c r="AW33" s="218">
        <v>0.01</v>
      </c>
      <c r="AX33" s="218">
        <v>0</v>
      </c>
      <c r="AY33" s="218">
        <v>0</v>
      </c>
      <c r="AZ33" s="218">
        <v>0</v>
      </c>
      <c r="BA33" s="218">
        <v>0</v>
      </c>
      <c r="BB33" s="218">
        <v>0</v>
      </c>
      <c r="BC33" s="8">
        <f t="shared" si="19"/>
        <v>0.01</v>
      </c>
      <c r="BD33" s="218">
        <v>0.01</v>
      </c>
      <c r="BE33" s="218">
        <v>0</v>
      </c>
      <c r="BF33" s="218">
        <v>0</v>
      </c>
      <c r="BG33" s="218">
        <v>0</v>
      </c>
      <c r="BH33" s="218">
        <v>0</v>
      </c>
      <c r="BI33" s="218">
        <v>0</v>
      </c>
      <c r="BJ33" s="8">
        <f t="shared" si="20"/>
        <v>0.01</v>
      </c>
      <c r="BL33" s="8">
        <f t="shared" si="21"/>
        <v>0</v>
      </c>
      <c r="BM33" s="8">
        <f t="shared" si="22"/>
        <v>0</v>
      </c>
      <c r="BN33" s="8">
        <f t="shared" si="23"/>
        <v>0.01</v>
      </c>
      <c r="BO33" s="8">
        <f t="shared" si="24"/>
        <v>0.01</v>
      </c>
      <c r="BP33" s="182">
        <f t="shared" si="25"/>
        <v>-0.01</v>
      </c>
      <c r="BQ33" s="182">
        <f t="shared" si="26"/>
        <v>-0.01</v>
      </c>
    </row>
    <row r="34" spans="1:69">
      <c r="A34" s="8" t="s">
        <v>76</v>
      </c>
      <c r="B34" s="15">
        <f>'[3]07'!B36</f>
        <v>320</v>
      </c>
      <c r="C34" s="16">
        <f>'[3]07'!C36</f>
        <v>0</v>
      </c>
      <c r="D34" s="16">
        <f>'[3]07'!D36</f>
        <v>0</v>
      </c>
      <c r="E34" s="16">
        <f>'[3]07'!E36</f>
        <v>0</v>
      </c>
      <c r="F34" s="16">
        <f>'[3]07'!F36</f>
        <v>320</v>
      </c>
      <c r="G34" s="16">
        <f>'[3]07'!G36</f>
        <v>440</v>
      </c>
      <c r="H34" s="17">
        <f t="shared" si="27"/>
        <v>1080</v>
      </c>
      <c r="I34" s="15">
        <f>'[3]07'!J36</f>
        <v>0.08</v>
      </c>
      <c r="J34" s="16">
        <f>'[3]07'!K36</f>
        <v>0</v>
      </c>
      <c r="K34" s="16">
        <f>'[3]07'!L36</f>
        <v>0</v>
      </c>
      <c r="L34" s="16">
        <f>'[3]07'!M36</f>
        <v>0</v>
      </c>
      <c r="M34" s="16">
        <f>'[3]07'!N36</f>
        <v>0</v>
      </c>
      <c r="N34" s="16">
        <f>'[3]07'!O36</f>
        <v>0</v>
      </c>
      <c r="O34" s="17">
        <f t="shared" si="28"/>
        <v>0.08</v>
      </c>
      <c r="P34" s="18">
        <f>frq!C34</f>
        <v>1</v>
      </c>
      <c r="Q34" s="15">
        <f t="shared" si="29"/>
        <v>0.08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0.08</v>
      </c>
      <c r="X34" s="8">
        <f t="shared" si="4"/>
        <v>0.01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0.01</v>
      </c>
      <c r="AE34" s="8">
        <f t="shared" si="11"/>
        <v>0.01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0.01</v>
      </c>
      <c r="AL34" s="8">
        <f t="shared" si="31"/>
        <v>6.0000000000000005E-2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6.0000000000000005E-2</v>
      </c>
      <c r="AT34" s="8">
        <v>0</v>
      </c>
      <c r="AU34" s="8">
        <v>0</v>
      </c>
      <c r="AW34" s="218">
        <v>0.01</v>
      </c>
      <c r="AX34" s="218">
        <v>0</v>
      </c>
      <c r="AY34" s="218">
        <v>0</v>
      </c>
      <c r="AZ34" s="218">
        <v>0</v>
      </c>
      <c r="BA34" s="218">
        <v>0</v>
      </c>
      <c r="BB34" s="218">
        <v>0</v>
      </c>
      <c r="BC34" s="8">
        <f t="shared" si="19"/>
        <v>0.01</v>
      </c>
      <c r="BD34" s="218">
        <v>0.01</v>
      </c>
      <c r="BE34" s="218">
        <v>0</v>
      </c>
      <c r="BF34" s="218">
        <v>0</v>
      </c>
      <c r="BG34" s="218">
        <v>0</v>
      </c>
      <c r="BH34" s="218">
        <v>0</v>
      </c>
      <c r="BI34" s="218">
        <v>0</v>
      </c>
      <c r="BJ34" s="8">
        <f t="shared" si="20"/>
        <v>0.01</v>
      </c>
      <c r="BL34" s="8">
        <f t="shared" si="21"/>
        <v>0</v>
      </c>
      <c r="BM34" s="8">
        <f t="shared" si="22"/>
        <v>0</v>
      </c>
      <c r="BN34" s="8">
        <f t="shared" si="23"/>
        <v>0.01</v>
      </c>
      <c r="BO34" s="8">
        <f t="shared" si="24"/>
        <v>0.01</v>
      </c>
      <c r="BP34" s="182">
        <f t="shared" si="25"/>
        <v>-0.01</v>
      </c>
      <c r="BQ34" s="182">
        <f t="shared" si="26"/>
        <v>-0.01</v>
      </c>
    </row>
    <row r="35" spans="1:69">
      <c r="A35" s="8" t="s">
        <v>77</v>
      </c>
      <c r="B35" s="15">
        <f>'[3]07'!B37</f>
        <v>320</v>
      </c>
      <c r="C35" s="16">
        <f>'[3]07'!C37</f>
        <v>0</v>
      </c>
      <c r="D35" s="16">
        <f>'[3]07'!D37</f>
        <v>0</v>
      </c>
      <c r="E35" s="16">
        <f>'[3]07'!E37</f>
        <v>0</v>
      </c>
      <c r="F35" s="16">
        <f>'[3]07'!F37</f>
        <v>320</v>
      </c>
      <c r="G35" s="16">
        <f>'[3]07'!G37</f>
        <v>440</v>
      </c>
      <c r="H35" s="17">
        <f t="shared" si="27"/>
        <v>1080</v>
      </c>
      <c r="I35" s="15">
        <f>'[3]07'!J37</f>
        <v>0.08</v>
      </c>
      <c r="J35" s="16">
        <f>'[3]07'!K37</f>
        <v>0</v>
      </c>
      <c r="K35" s="16">
        <f>'[3]07'!L37</f>
        <v>0</v>
      </c>
      <c r="L35" s="16">
        <f>'[3]07'!M37</f>
        <v>0</v>
      </c>
      <c r="M35" s="16">
        <f>'[3]07'!N37</f>
        <v>0</v>
      </c>
      <c r="N35" s="16">
        <f>'[3]07'!O37</f>
        <v>0</v>
      </c>
      <c r="O35" s="17">
        <f t="shared" si="28"/>
        <v>0.08</v>
      </c>
      <c r="P35" s="18">
        <f>frq!C35</f>
        <v>1</v>
      </c>
      <c r="Q35" s="15">
        <f t="shared" si="29"/>
        <v>0.08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0.08</v>
      </c>
      <c r="X35" s="8">
        <f t="shared" si="4"/>
        <v>0.01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0.01</v>
      </c>
      <c r="AE35" s="8">
        <f t="shared" si="11"/>
        <v>0.01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0.01</v>
      </c>
      <c r="AL35" s="8">
        <f t="shared" si="31"/>
        <v>6.0000000000000005E-2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6.0000000000000005E-2</v>
      </c>
      <c r="AT35" s="8">
        <v>0</v>
      </c>
      <c r="AU35" s="8">
        <v>0</v>
      </c>
      <c r="AW35" s="218">
        <v>0.01</v>
      </c>
      <c r="AX35" s="218">
        <v>0</v>
      </c>
      <c r="AY35" s="218">
        <v>0</v>
      </c>
      <c r="AZ35" s="218">
        <v>0</v>
      </c>
      <c r="BA35" s="218">
        <v>0</v>
      </c>
      <c r="BB35" s="218">
        <v>0</v>
      </c>
      <c r="BC35" s="8">
        <f t="shared" si="19"/>
        <v>0.01</v>
      </c>
      <c r="BD35" s="218">
        <v>0.01</v>
      </c>
      <c r="BE35" s="218">
        <v>0</v>
      </c>
      <c r="BF35" s="218">
        <v>0</v>
      </c>
      <c r="BG35" s="218">
        <v>0</v>
      </c>
      <c r="BH35" s="218">
        <v>0</v>
      </c>
      <c r="BI35" s="218">
        <v>0</v>
      </c>
      <c r="BJ35" s="8">
        <f t="shared" si="20"/>
        <v>0.01</v>
      </c>
      <c r="BL35" s="8">
        <f t="shared" si="21"/>
        <v>0</v>
      </c>
      <c r="BM35" s="8">
        <f t="shared" si="22"/>
        <v>0</v>
      </c>
      <c r="BN35" s="8">
        <f t="shared" si="23"/>
        <v>0.01</v>
      </c>
      <c r="BO35" s="8">
        <f t="shared" si="24"/>
        <v>0.01</v>
      </c>
      <c r="BP35" s="182">
        <f t="shared" si="25"/>
        <v>-0.01</v>
      </c>
      <c r="BQ35" s="182">
        <f t="shared" si="26"/>
        <v>-0.01</v>
      </c>
    </row>
    <row r="36" spans="1:69">
      <c r="A36" s="8" t="s">
        <v>78</v>
      </c>
      <c r="B36" s="15">
        <f>'[3]07'!B38</f>
        <v>320</v>
      </c>
      <c r="C36" s="16">
        <f>'[3]07'!C38</f>
        <v>0</v>
      </c>
      <c r="D36" s="16">
        <f>'[3]07'!D38</f>
        <v>0</v>
      </c>
      <c r="E36" s="16">
        <f>'[3]07'!E38</f>
        <v>0</v>
      </c>
      <c r="F36" s="16">
        <f>'[3]07'!F38</f>
        <v>320</v>
      </c>
      <c r="G36" s="16">
        <f>'[3]07'!G38</f>
        <v>440</v>
      </c>
      <c r="H36" s="17">
        <f t="shared" si="27"/>
        <v>1080</v>
      </c>
      <c r="I36" s="15">
        <f>'[3]07'!J38</f>
        <v>0.08</v>
      </c>
      <c r="J36" s="16">
        <f>'[3]07'!K38</f>
        <v>0</v>
      </c>
      <c r="K36" s="16">
        <f>'[3]07'!L38</f>
        <v>0</v>
      </c>
      <c r="L36" s="16">
        <f>'[3]07'!M38</f>
        <v>0</v>
      </c>
      <c r="M36" s="16">
        <f>'[3]07'!N38</f>
        <v>0</v>
      </c>
      <c r="N36" s="16">
        <f>'[3]07'!O38</f>
        <v>0</v>
      </c>
      <c r="O36" s="17">
        <f t="shared" si="28"/>
        <v>0.08</v>
      </c>
      <c r="P36" s="18">
        <f>frq!C36</f>
        <v>1</v>
      </c>
      <c r="Q36" s="15">
        <f t="shared" si="29"/>
        <v>0.08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0.08</v>
      </c>
      <c r="X36" s="8">
        <f t="shared" si="4"/>
        <v>0.01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0.01</v>
      </c>
      <c r="AE36" s="8">
        <f t="shared" si="11"/>
        <v>0.01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0.01</v>
      </c>
      <c r="AL36" s="8">
        <f t="shared" si="31"/>
        <v>6.0000000000000005E-2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6.0000000000000005E-2</v>
      </c>
      <c r="AT36" s="8">
        <v>0</v>
      </c>
      <c r="AU36" s="8">
        <v>0</v>
      </c>
      <c r="AW36" s="218">
        <v>0.01</v>
      </c>
      <c r="AX36" s="218">
        <v>0</v>
      </c>
      <c r="AY36" s="218">
        <v>0</v>
      </c>
      <c r="AZ36" s="218">
        <v>0</v>
      </c>
      <c r="BA36" s="218">
        <v>0</v>
      </c>
      <c r="BB36" s="218">
        <v>0</v>
      </c>
      <c r="BC36" s="8">
        <f t="shared" si="19"/>
        <v>0.01</v>
      </c>
      <c r="BD36" s="218">
        <v>0.01</v>
      </c>
      <c r="BE36" s="218">
        <v>0</v>
      </c>
      <c r="BF36" s="218">
        <v>0</v>
      </c>
      <c r="BG36" s="218">
        <v>0</v>
      </c>
      <c r="BH36" s="218">
        <v>0</v>
      </c>
      <c r="BI36" s="218">
        <v>0</v>
      </c>
      <c r="BJ36" s="8">
        <f t="shared" si="20"/>
        <v>0.01</v>
      </c>
      <c r="BL36" s="8">
        <f t="shared" si="21"/>
        <v>0</v>
      </c>
      <c r="BM36" s="8">
        <f t="shared" si="22"/>
        <v>0</v>
      </c>
      <c r="BN36" s="8">
        <f t="shared" si="23"/>
        <v>0.01</v>
      </c>
      <c r="BO36" s="8">
        <f t="shared" si="24"/>
        <v>0.01</v>
      </c>
      <c r="BP36" s="182">
        <f t="shared" si="25"/>
        <v>-0.01</v>
      </c>
      <c r="BQ36" s="182">
        <f t="shared" si="26"/>
        <v>-0.01</v>
      </c>
    </row>
    <row r="37" spans="1:69">
      <c r="A37" s="8" t="s">
        <v>79</v>
      </c>
      <c r="B37" s="15">
        <f>'[3]07'!B39</f>
        <v>320</v>
      </c>
      <c r="C37" s="16">
        <f>'[3]07'!C39</f>
        <v>0</v>
      </c>
      <c r="D37" s="16">
        <f>'[3]07'!D39</f>
        <v>0</v>
      </c>
      <c r="E37" s="16">
        <f>'[3]07'!E39</f>
        <v>0</v>
      </c>
      <c r="F37" s="16">
        <f>'[3]07'!F39</f>
        <v>320</v>
      </c>
      <c r="G37" s="16">
        <f>'[3]07'!G39</f>
        <v>440</v>
      </c>
      <c r="H37" s="17">
        <f t="shared" si="27"/>
        <v>1080</v>
      </c>
      <c r="I37" s="15">
        <f>'[3]07'!J39</f>
        <v>0.08</v>
      </c>
      <c r="J37" s="16">
        <f>'[3]07'!K39</f>
        <v>0</v>
      </c>
      <c r="K37" s="16">
        <f>'[3]07'!L39</f>
        <v>0</v>
      </c>
      <c r="L37" s="16">
        <f>'[3]07'!M39</f>
        <v>0</v>
      </c>
      <c r="M37" s="16">
        <f>'[3]07'!N39</f>
        <v>0</v>
      </c>
      <c r="N37" s="16">
        <f>'[3]07'!O39</f>
        <v>0</v>
      </c>
      <c r="O37" s="17">
        <f t="shared" si="28"/>
        <v>0.08</v>
      </c>
      <c r="P37" s="18">
        <f>frq!C37</f>
        <v>1</v>
      </c>
      <c r="Q37" s="15">
        <f t="shared" si="29"/>
        <v>0.08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0.08</v>
      </c>
      <c r="X37" s="8">
        <f t="shared" si="4"/>
        <v>0.01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0.01</v>
      </c>
      <c r="AE37" s="8">
        <f t="shared" si="11"/>
        <v>0.01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0.01</v>
      </c>
      <c r="AL37" s="8">
        <f t="shared" si="31"/>
        <v>6.0000000000000005E-2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6.0000000000000005E-2</v>
      </c>
      <c r="AT37" s="8">
        <v>0</v>
      </c>
      <c r="AU37" s="8">
        <v>0</v>
      </c>
      <c r="AW37" s="218">
        <v>0.01</v>
      </c>
      <c r="AX37" s="218">
        <v>0</v>
      </c>
      <c r="AY37" s="218">
        <v>0</v>
      </c>
      <c r="AZ37" s="218">
        <v>0</v>
      </c>
      <c r="BA37" s="218">
        <v>0</v>
      </c>
      <c r="BB37" s="218">
        <v>0</v>
      </c>
      <c r="BC37" s="8">
        <f t="shared" si="19"/>
        <v>0.01</v>
      </c>
      <c r="BD37" s="218">
        <v>0.01</v>
      </c>
      <c r="BE37" s="218">
        <v>0</v>
      </c>
      <c r="BF37" s="218">
        <v>0</v>
      </c>
      <c r="BG37" s="218">
        <v>0</v>
      </c>
      <c r="BH37" s="218">
        <v>0</v>
      </c>
      <c r="BI37" s="218">
        <v>0</v>
      </c>
      <c r="BJ37" s="8">
        <f t="shared" si="20"/>
        <v>0.01</v>
      </c>
      <c r="BL37" s="8">
        <f t="shared" si="21"/>
        <v>0</v>
      </c>
      <c r="BM37" s="8">
        <f t="shared" si="22"/>
        <v>0</v>
      </c>
      <c r="BN37" s="8">
        <f t="shared" si="23"/>
        <v>0.01</v>
      </c>
      <c r="BO37" s="8">
        <f t="shared" si="24"/>
        <v>0.01</v>
      </c>
      <c r="BP37" s="182">
        <f t="shared" si="25"/>
        <v>-0.01</v>
      </c>
      <c r="BQ37" s="182">
        <f t="shared" si="26"/>
        <v>-0.01</v>
      </c>
    </row>
    <row r="38" spans="1:69">
      <c r="A38" s="8" t="s">
        <v>80</v>
      </c>
      <c r="B38" s="15">
        <f>'[3]07'!B40</f>
        <v>320</v>
      </c>
      <c r="C38" s="16">
        <f>'[3]07'!C40</f>
        <v>0</v>
      </c>
      <c r="D38" s="16">
        <f>'[3]07'!D40</f>
        <v>0</v>
      </c>
      <c r="E38" s="16">
        <f>'[3]07'!E40</f>
        <v>0</v>
      </c>
      <c r="F38" s="16">
        <f>'[3]07'!F40</f>
        <v>320</v>
      </c>
      <c r="G38" s="16">
        <f>'[3]07'!G40</f>
        <v>440</v>
      </c>
      <c r="H38" s="17">
        <f t="shared" si="27"/>
        <v>1080</v>
      </c>
      <c r="I38" s="15">
        <f>'[3]07'!J40</f>
        <v>0.08</v>
      </c>
      <c r="J38" s="16">
        <f>'[3]07'!K40</f>
        <v>0</v>
      </c>
      <c r="K38" s="16">
        <f>'[3]07'!L40</f>
        <v>0</v>
      </c>
      <c r="L38" s="16">
        <f>'[3]07'!M40</f>
        <v>0</v>
      </c>
      <c r="M38" s="16">
        <f>'[3]07'!N40</f>
        <v>0</v>
      </c>
      <c r="N38" s="16">
        <f>'[3]07'!O40</f>
        <v>0</v>
      </c>
      <c r="O38" s="17">
        <f t="shared" si="28"/>
        <v>0.08</v>
      </c>
      <c r="P38" s="18">
        <f>frq!C38</f>
        <v>1</v>
      </c>
      <c r="Q38" s="15">
        <f t="shared" si="29"/>
        <v>0.08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0.08</v>
      </c>
      <c r="X38" s="8">
        <f t="shared" si="4"/>
        <v>0.01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0.01</v>
      </c>
      <c r="AE38" s="8">
        <f t="shared" si="11"/>
        <v>0.01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0.01</v>
      </c>
      <c r="AL38" s="8">
        <f t="shared" si="31"/>
        <v>6.0000000000000005E-2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6.0000000000000005E-2</v>
      </c>
      <c r="AT38" s="8">
        <v>0</v>
      </c>
      <c r="AU38" s="8">
        <v>0</v>
      </c>
      <c r="AW38" s="218">
        <v>0.01</v>
      </c>
      <c r="AX38" s="218">
        <v>0</v>
      </c>
      <c r="AY38" s="218">
        <v>0</v>
      </c>
      <c r="AZ38" s="218">
        <v>0</v>
      </c>
      <c r="BA38" s="218">
        <v>0</v>
      </c>
      <c r="BB38" s="218">
        <v>0</v>
      </c>
      <c r="BC38" s="8">
        <f t="shared" si="19"/>
        <v>0.01</v>
      </c>
      <c r="BD38" s="218">
        <v>0.01</v>
      </c>
      <c r="BE38" s="218">
        <v>0</v>
      </c>
      <c r="BF38" s="218">
        <v>0</v>
      </c>
      <c r="BG38" s="218">
        <v>0</v>
      </c>
      <c r="BH38" s="218">
        <v>0</v>
      </c>
      <c r="BI38" s="218">
        <v>0</v>
      </c>
      <c r="BJ38" s="8">
        <f t="shared" si="20"/>
        <v>0.01</v>
      </c>
      <c r="BL38" s="8">
        <f t="shared" si="21"/>
        <v>0</v>
      </c>
      <c r="BM38" s="8">
        <f t="shared" si="22"/>
        <v>0</v>
      </c>
      <c r="BN38" s="8">
        <f t="shared" si="23"/>
        <v>0.01</v>
      </c>
      <c r="BO38" s="8">
        <f t="shared" si="24"/>
        <v>0.01</v>
      </c>
      <c r="BP38" s="182">
        <f t="shared" si="25"/>
        <v>-0.01</v>
      </c>
      <c r="BQ38" s="182">
        <f t="shared" si="26"/>
        <v>-0.01</v>
      </c>
    </row>
    <row r="39" spans="1:69">
      <c r="A39" s="8" t="s">
        <v>81</v>
      </c>
      <c r="B39" s="15">
        <f>'[3]07'!B41</f>
        <v>320</v>
      </c>
      <c r="C39" s="16">
        <f>'[3]07'!C41</f>
        <v>0</v>
      </c>
      <c r="D39" s="16">
        <f>'[3]07'!D41</f>
        <v>0</v>
      </c>
      <c r="E39" s="16">
        <f>'[3]07'!E41</f>
        <v>0</v>
      </c>
      <c r="F39" s="16">
        <f>'[3]07'!F41</f>
        <v>320</v>
      </c>
      <c r="G39" s="16">
        <f>'[3]07'!G41</f>
        <v>440</v>
      </c>
      <c r="H39" s="17">
        <f t="shared" si="27"/>
        <v>1080</v>
      </c>
      <c r="I39" s="15">
        <f>'[3]07'!J41</f>
        <v>0.08</v>
      </c>
      <c r="J39" s="16">
        <f>'[3]07'!K41</f>
        <v>0</v>
      </c>
      <c r="K39" s="16">
        <f>'[3]07'!L41</f>
        <v>0</v>
      </c>
      <c r="L39" s="16">
        <f>'[3]07'!M41</f>
        <v>0</v>
      </c>
      <c r="M39" s="16">
        <f>'[3]07'!N41</f>
        <v>0</v>
      </c>
      <c r="N39" s="16">
        <f>'[3]07'!O41</f>
        <v>0</v>
      </c>
      <c r="O39" s="17">
        <f t="shared" si="28"/>
        <v>0.08</v>
      </c>
      <c r="P39" s="18">
        <f>frq!C39</f>
        <v>1</v>
      </c>
      <c r="Q39" s="15">
        <f t="shared" si="29"/>
        <v>0.08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0.08</v>
      </c>
      <c r="X39" s="8">
        <f t="shared" si="4"/>
        <v>0.01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0.01</v>
      </c>
      <c r="AE39" s="8">
        <f t="shared" si="11"/>
        <v>0.01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0.01</v>
      </c>
      <c r="AL39" s="8">
        <f t="shared" si="31"/>
        <v>6.0000000000000005E-2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6.0000000000000005E-2</v>
      </c>
      <c r="AT39" s="8">
        <v>0</v>
      </c>
      <c r="AU39" s="8">
        <v>0</v>
      </c>
      <c r="AW39" s="218">
        <v>0.01</v>
      </c>
      <c r="AX39" s="218">
        <v>0</v>
      </c>
      <c r="AY39" s="218">
        <v>0</v>
      </c>
      <c r="AZ39" s="218">
        <v>0</v>
      </c>
      <c r="BA39" s="218">
        <v>0</v>
      </c>
      <c r="BB39" s="218">
        <v>0</v>
      </c>
      <c r="BC39" s="8">
        <f t="shared" si="19"/>
        <v>0.01</v>
      </c>
      <c r="BD39" s="218">
        <v>0.01</v>
      </c>
      <c r="BE39" s="218">
        <v>0</v>
      </c>
      <c r="BF39" s="218">
        <v>0</v>
      </c>
      <c r="BG39" s="218">
        <v>0</v>
      </c>
      <c r="BH39" s="218">
        <v>0</v>
      </c>
      <c r="BI39" s="218">
        <v>0</v>
      </c>
      <c r="BJ39" s="8">
        <f t="shared" si="20"/>
        <v>0.01</v>
      </c>
      <c r="BL39" s="8">
        <f t="shared" si="21"/>
        <v>0</v>
      </c>
      <c r="BM39" s="8">
        <f t="shared" si="22"/>
        <v>0</v>
      </c>
      <c r="BN39" s="8">
        <f t="shared" si="23"/>
        <v>0.01</v>
      </c>
      <c r="BO39" s="8">
        <f t="shared" si="24"/>
        <v>0.01</v>
      </c>
      <c r="BP39" s="182">
        <f t="shared" si="25"/>
        <v>-0.01</v>
      </c>
      <c r="BQ39" s="182">
        <f t="shared" si="26"/>
        <v>-0.01</v>
      </c>
    </row>
    <row r="40" spans="1:69">
      <c r="A40" s="8" t="s">
        <v>82</v>
      </c>
      <c r="B40" s="15">
        <f>'[3]07'!B42</f>
        <v>320</v>
      </c>
      <c r="C40" s="16">
        <f>'[3]07'!C42</f>
        <v>0</v>
      </c>
      <c r="D40" s="16">
        <f>'[3]07'!D42</f>
        <v>0</v>
      </c>
      <c r="E40" s="16">
        <f>'[3]07'!E42</f>
        <v>0</v>
      </c>
      <c r="F40" s="16">
        <f>'[3]07'!F42</f>
        <v>320</v>
      </c>
      <c r="G40" s="16">
        <f>'[3]07'!G42</f>
        <v>440</v>
      </c>
      <c r="H40" s="17">
        <f t="shared" si="27"/>
        <v>1080</v>
      </c>
      <c r="I40" s="15">
        <f>'[3]07'!J42</f>
        <v>0.08</v>
      </c>
      <c r="J40" s="16">
        <f>'[3]07'!K42</f>
        <v>0</v>
      </c>
      <c r="K40" s="16">
        <f>'[3]07'!L42</f>
        <v>0</v>
      </c>
      <c r="L40" s="16">
        <f>'[3]07'!M42</f>
        <v>0</v>
      </c>
      <c r="M40" s="16">
        <f>'[3]07'!N42</f>
        <v>0</v>
      </c>
      <c r="N40" s="16">
        <f>'[3]07'!O42</f>
        <v>0</v>
      </c>
      <c r="O40" s="17">
        <f t="shared" si="28"/>
        <v>0.08</v>
      </c>
      <c r="P40" s="18">
        <f>frq!C40</f>
        <v>1</v>
      </c>
      <c r="Q40" s="15">
        <f t="shared" si="29"/>
        <v>0.08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0.08</v>
      </c>
      <c r="X40" s="8">
        <f t="shared" si="4"/>
        <v>0.01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0.01</v>
      </c>
      <c r="AE40" s="8">
        <f t="shared" si="11"/>
        <v>0.01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0.01</v>
      </c>
      <c r="AL40" s="8">
        <f t="shared" si="31"/>
        <v>6.0000000000000005E-2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6.0000000000000005E-2</v>
      </c>
      <c r="AT40" s="8">
        <v>0</v>
      </c>
      <c r="AU40" s="8">
        <v>0</v>
      </c>
      <c r="AW40" s="218">
        <v>0.01</v>
      </c>
      <c r="AX40" s="218">
        <v>0</v>
      </c>
      <c r="AY40" s="218">
        <v>0</v>
      </c>
      <c r="AZ40" s="218">
        <v>0</v>
      </c>
      <c r="BA40" s="218">
        <v>0</v>
      </c>
      <c r="BB40" s="218">
        <v>0</v>
      </c>
      <c r="BC40" s="8">
        <f t="shared" si="19"/>
        <v>0.01</v>
      </c>
      <c r="BD40" s="218">
        <v>0.01</v>
      </c>
      <c r="BE40" s="218">
        <v>0</v>
      </c>
      <c r="BF40" s="218">
        <v>0</v>
      </c>
      <c r="BG40" s="218">
        <v>0</v>
      </c>
      <c r="BH40" s="218">
        <v>0</v>
      </c>
      <c r="BI40" s="218">
        <v>0</v>
      </c>
      <c r="BJ40" s="8">
        <f t="shared" si="20"/>
        <v>0.01</v>
      </c>
      <c r="BL40" s="8">
        <f t="shared" si="21"/>
        <v>0</v>
      </c>
      <c r="BM40" s="8">
        <f t="shared" si="22"/>
        <v>0</v>
      </c>
      <c r="BN40" s="8">
        <f t="shared" si="23"/>
        <v>0.01</v>
      </c>
      <c r="BO40" s="8">
        <f t="shared" si="24"/>
        <v>0.01</v>
      </c>
      <c r="BP40" s="182">
        <f t="shared" si="25"/>
        <v>-0.01</v>
      </c>
      <c r="BQ40" s="182">
        <f t="shared" si="26"/>
        <v>-0.01</v>
      </c>
    </row>
    <row r="41" spans="1:69">
      <c r="A41" s="8" t="s">
        <v>83</v>
      </c>
      <c r="B41" s="15">
        <f>'[3]07'!B43</f>
        <v>320</v>
      </c>
      <c r="C41" s="16">
        <f>'[3]07'!C43</f>
        <v>0</v>
      </c>
      <c r="D41" s="16">
        <f>'[3]07'!D43</f>
        <v>0</v>
      </c>
      <c r="E41" s="16">
        <f>'[3]07'!E43</f>
        <v>0</v>
      </c>
      <c r="F41" s="16">
        <f>'[3]07'!F43</f>
        <v>320</v>
      </c>
      <c r="G41" s="16">
        <f>'[3]07'!G43</f>
        <v>440</v>
      </c>
      <c r="H41" s="17">
        <f t="shared" si="27"/>
        <v>1080</v>
      </c>
      <c r="I41" s="15">
        <f>'[3]07'!J43</f>
        <v>0.08</v>
      </c>
      <c r="J41" s="16">
        <f>'[3]07'!K43</f>
        <v>0</v>
      </c>
      <c r="K41" s="16">
        <f>'[3]07'!L43</f>
        <v>0</v>
      </c>
      <c r="L41" s="16">
        <f>'[3]07'!M43</f>
        <v>0</v>
      </c>
      <c r="M41" s="16">
        <f>'[3]07'!N43</f>
        <v>0</v>
      </c>
      <c r="N41" s="16">
        <f>'[3]07'!O43</f>
        <v>0</v>
      </c>
      <c r="O41" s="17">
        <f t="shared" si="28"/>
        <v>0.08</v>
      </c>
      <c r="P41" s="18">
        <f>frq!C41</f>
        <v>1</v>
      </c>
      <c r="Q41" s="15">
        <f t="shared" si="29"/>
        <v>0.08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0.08</v>
      </c>
      <c r="X41" s="8">
        <f t="shared" si="4"/>
        <v>0.01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0.01</v>
      </c>
      <c r="AE41" s="8">
        <f t="shared" si="11"/>
        <v>0.01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0.01</v>
      </c>
      <c r="AL41" s="8">
        <f t="shared" si="31"/>
        <v>6.0000000000000005E-2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6.0000000000000005E-2</v>
      </c>
      <c r="AT41" s="8">
        <v>0</v>
      </c>
      <c r="AU41" s="8">
        <v>0</v>
      </c>
      <c r="AW41" s="218">
        <v>0.01</v>
      </c>
      <c r="AX41" s="218">
        <v>0</v>
      </c>
      <c r="AY41" s="218">
        <v>0</v>
      </c>
      <c r="AZ41" s="218">
        <v>0</v>
      </c>
      <c r="BA41" s="218">
        <v>0</v>
      </c>
      <c r="BB41" s="218">
        <v>0</v>
      </c>
      <c r="BC41" s="8">
        <f t="shared" si="19"/>
        <v>0.01</v>
      </c>
      <c r="BD41" s="218">
        <v>0.01</v>
      </c>
      <c r="BE41" s="218">
        <v>0</v>
      </c>
      <c r="BF41" s="218">
        <v>0</v>
      </c>
      <c r="BG41" s="218">
        <v>0</v>
      </c>
      <c r="BH41" s="218">
        <v>0</v>
      </c>
      <c r="BI41" s="218">
        <v>0</v>
      </c>
      <c r="BJ41" s="8">
        <f t="shared" si="20"/>
        <v>0.01</v>
      </c>
      <c r="BL41" s="8">
        <f t="shared" si="21"/>
        <v>0</v>
      </c>
      <c r="BM41" s="8">
        <f t="shared" si="22"/>
        <v>0</v>
      </c>
      <c r="BN41" s="8">
        <f t="shared" si="23"/>
        <v>0.01</v>
      </c>
      <c r="BO41" s="8">
        <f t="shared" si="24"/>
        <v>0.01</v>
      </c>
      <c r="BP41" s="182">
        <f t="shared" si="25"/>
        <v>-0.01</v>
      </c>
      <c r="BQ41" s="182">
        <f t="shared" si="26"/>
        <v>-0.01</v>
      </c>
    </row>
    <row r="42" spans="1:69">
      <c r="A42" s="8" t="s">
        <v>84</v>
      </c>
      <c r="B42" s="15">
        <f>'[3]07'!B44</f>
        <v>320</v>
      </c>
      <c r="C42" s="16">
        <f>'[3]07'!C44</f>
        <v>0</v>
      </c>
      <c r="D42" s="16">
        <f>'[3]07'!D44</f>
        <v>0</v>
      </c>
      <c r="E42" s="16">
        <f>'[3]07'!E44</f>
        <v>0</v>
      </c>
      <c r="F42" s="16">
        <f>'[3]07'!F44</f>
        <v>320</v>
      </c>
      <c r="G42" s="16">
        <f>'[3]07'!G44</f>
        <v>440</v>
      </c>
      <c r="H42" s="17">
        <f t="shared" si="27"/>
        <v>1080</v>
      </c>
      <c r="I42" s="15">
        <f>'[3]07'!J44</f>
        <v>0.08</v>
      </c>
      <c r="J42" s="16">
        <f>'[3]07'!K44</f>
        <v>0</v>
      </c>
      <c r="K42" s="16">
        <f>'[3]07'!L44</f>
        <v>0</v>
      </c>
      <c r="L42" s="16">
        <f>'[3]07'!M44</f>
        <v>0</v>
      </c>
      <c r="M42" s="16">
        <f>'[3]07'!N44</f>
        <v>0</v>
      </c>
      <c r="N42" s="16">
        <f>'[3]07'!O44</f>
        <v>0</v>
      </c>
      <c r="O42" s="17">
        <f t="shared" si="28"/>
        <v>0.08</v>
      </c>
      <c r="P42" s="18">
        <f>frq!C42</f>
        <v>1</v>
      </c>
      <c r="Q42" s="15">
        <f t="shared" si="29"/>
        <v>0.08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0.08</v>
      </c>
      <c r="X42" s="8">
        <f t="shared" si="4"/>
        <v>0.01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0.01</v>
      </c>
      <c r="AE42" s="8">
        <f t="shared" si="11"/>
        <v>0.01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0.01</v>
      </c>
      <c r="AL42" s="8">
        <f t="shared" si="31"/>
        <v>6.0000000000000005E-2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6.0000000000000005E-2</v>
      </c>
      <c r="AT42" s="8">
        <v>0</v>
      </c>
      <c r="AU42" s="8">
        <v>0</v>
      </c>
      <c r="AW42" s="218">
        <v>0.01</v>
      </c>
      <c r="AX42" s="218">
        <v>0</v>
      </c>
      <c r="AY42" s="218">
        <v>0</v>
      </c>
      <c r="AZ42" s="218">
        <v>0</v>
      </c>
      <c r="BA42" s="218">
        <v>0</v>
      </c>
      <c r="BB42" s="218">
        <v>0</v>
      </c>
      <c r="BC42" s="8">
        <f t="shared" si="19"/>
        <v>0.01</v>
      </c>
      <c r="BD42" s="218">
        <v>0.01</v>
      </c>
      <c r="BE42" s="218">
        <v>0</v>
      </c>
      <c r="BF42" s="218">
        <v>0</v>
      </c>
      <c r="BG42" s="218">
        <v>0</v>
      </c>
      <c r="BH42" s="218">
        <v>0</v>
      </c>
      <c r="BI42" s="218">
        <v>0</v>
      </c>
      <c r="BJ42" s="8">
        <f t="shared" si="20"/>
        <v>0.01</v>
      </c>
      <c r="BL42" s="8">
        <f t="shared" si="21"/>
        <v>0</v>
      </c>
      <c r="BM42" s="8">
        <f t="shared" si="22"/>
        <v>0</v>
      </c>
      <c r="BN42" s="8">
        <f t="shared" si="23"/>
        <v>0.01</v>
      </c>
      <c r="BO42" s="8">
        <f t="shared" si="24"/>
        <v>0.01</v>
      </c>
      <c r="BP42" s="182">
        <f t="shared" si="25"/>
        <v>-0.01</v>
      </c>
      <c r="BQ42" s="182">
        <f t="shared" si="26"/>
        <v>-0.01</v>
      </c>
    </row>
    <row r="43" spans="1:69">
      <c r="A43" s="8" t="s">
        <v>85</v>
      </c>
      <c r="B43" s="15">
        <f>'[3]07'!B45</f>
        <v>320</v>
      </c>
      <c r="C43" s="16">
        <f>'[3]07'!C45</f>
        <v>0</v>
      </c>
      <c r="D43" s="16">
        <f>'[3]07'!D45</f>
        <v>0</v>
      </c>
      <c r="E43" s="16">
        <f>'[3]07'!E45</f>
        <v>0</v>
      </c>
      <c r="F43" s="16">
        <f>'[3]07'!F45</f>
        <v>320</v>
      </c>
      <c r="G43" s="16">
        <f>'[3]07'!G45</f>
        <v>440</v>
      </c>
      <c r="H43" s="17">
        <f t="shared" si="27"/>
        <v>1080</v>
      </c>
      <c r="I43" s="15">
        <f>'[3]07'!J45</f>
        <v>0.08</v>
      </c>
      <c r="J43" s="16">
        <f>'[3]07'!K45</f>
        <v>0</v>
      </c>
      <c r="K43" s="16">
        <f>'[3]07'!L45</f>
        <v>0</v>
      </c>
      <c r="L43" s="16">
        <f>'[3]07'!M45</f>
        <v>0</v>
      </c>
      <c r="M43" s="16">
        <f>'[3]07'!N45</f>
        <v>0</v>
      </c>
      <c r="N43" s="16">
        <f>'[3]07'!O45</f>
        <v>0</v>
      </c>
      <c r="O43" s="17">
        <f t="shared" si="28"/>
        <v>0.08</v>
      </c>
      <c r="P43" s="18">
        <f>frq!C43</f>
        <v>1</v>
      </c>
      <c r="Q43" s="15">
        <f t="shared" si="29"/>
        <v>0.08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0.08</v>
      </c>
      <c r="X43" s="8">
        <f t="shared" si="4"/>
        <v>0.01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0.01</v>
      </c>
      <c r="AE43" s="8">
        <f t="shared" si="11"/>
        <v>0.01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0.01</v>
      </c>
      <c r="AL43" s="8">
        <f t="shared" si="31"/>
        <v>6.0000000000000005E-2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6.0000000000000005E-2</v>
      </c>
      <c r="AT43" s="8">
        <v>0</v>
      </c>
      <c r="AU43" s="8">
        <v>0</v>
      </c>
      <c r="AW43" s="218">
        <v>0.01</v>
      </c>
      <c r="AX43" s="218">
        <v>0</v>
      </c>
      <c r="AY43" s="218">
        <v>0</v>
      </c>
      <c r="AZ43" s="218">
        <v>0</v>
      </c>
      <c r="BA43" s="218">
        <v>0</v>
      </c>
      <c r="BB43" s="218">
        <v>0</v>
      </c>
      <c r="BC43" s="8">
        <f t="shared" si="19"/>
        <v>0.01</v>
      </c>
      <c r="BD43" s="218">
        <v>0.01</v>
      </c>
      <c r="BE43" s="218">
        <v>0</v>
      </c>
      <c r="BF43" s="218">
        <v>0</v>
      </c>
      <c r="BG43" s="218">
        <v>0</v>
      </c>
      <c r="BH43" s="218">
        <v>0</v>
      </c>
      <c r="BI43" s="218">
        <v>0</v>
      </c>
      <c r="BJ43" s="8">
        <f t="shared" si="20"/>
        <v>0.01</v>
      </c>
      <c r="BL43" s="8">
        <f t="shared" si="21"/>
        <v>0</v>
      </c>
      <c r="BM43" s="8">
        <f t="shared" si="22"/>
        <v>0</v>
      </c>
      <c r="BN43" s="8">
        <f t="shared" si="23"/>
        <v>0.01</v>
      </c>
      <c r="BO43" s="8">
        <f t="shared" si="24"/>
        <v>0.01</v>
      </c>
      <c r="BP43" s="182">
        <f t="shared" si="25"/>
        <v>-0.01</v>
      </c>
      <c r="BQ43" s="182">
        <f t="shared" si="26"/>
        <v>-0.01</v>
      </c>
    </row>
    <row r="44" spans="1:69">
      <c r="A44" s="8" t="s">
        <v>86</v>
      </c>
      <c r="B44" s="15">
        <f>'[3]07'!B46</f>
        <v>320</v>
      </c>
      <c r="C44" s="16">
        <f>'[3]07'!C46</f>
        <v>0</v>
      </c>
      <c r="D44" s="16">
        <f>'[3]07'!D46</f>
        <v>0</v>
      </c>
      <c r="E44" s="16">
        <f>'[3]07'!E46</f>
        <v>0</v>
      </c>
      <c r="F44" s="16">
        <f>'[3]07'!F46</f>
        <v>320</v>
      </c>
      <c r="G44" s="16">
        <f>'[3]07'!G46</f>
        <v>440</v>
      </c>
      <c r="H44" s="17">
        <f t="shared" si="27"/>
        <v>1080</v>
      </c>
      <c r="I44" s="15">
        <f>'[3]07'!J46</f>
        <v>0.08</v>
      </c>
      <c r="J44" s="16">
        <f>'[3]07'!K46</f>
        <v>0</v>
      </c>
      <c r="K44" s="16">
        <f>'[3]07'!L46</f>
        <v>0</v>
      </c>
      <c r="L44" s="16">
        <f>'[3]07'!M46</f>
        <v>0</v>
      </c>
      <c r="M44" s="16">
        <f>'[3]07'!N46</f>
        <v>0</v>
      </c>
      <c r="N44" s="16">
        <f>'[3]07'!O46</f>
        <v>0</v>
      </c>
      <c r="O44" s="17">
        <f t="shared" si="28"/>
        <v>0.08</v>
      </c>
      <c r="P44" s="18">
        <f>frq!C44</f>
        <v>1</v>
      </c>
      <c r="Q44" s="15">
        <f t="shared" si="29"/>
        <v>0.08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0.08</v>
      </c>
      <c r="X44" s="8">
        <f t="shared" si="4"/>
        <v>0.01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0.01</v>
      </c>
      <c r="AE44" s="8">
        <f t="shared" si="11"/>
        <v>0.01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0.01</v>
      </c>
      <c r="AL44" s="8">
        <f t="shared" si="31"/>
        <v>6.0000000000000005E-2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6.0000000000000005E-2</v>
      </c>
      <c r="AT44" s="8">
        <v>0</v>
      </c>
      <c r="AU44" s="8">
        <v>0</v>
      </c>
      <c r="AW44" s="218">
        <v>0.01</v>
      </c>
      <c r="AX44" s="218">
        <v>0</v>
      </c>
      <c r="AY44" s="218">
        <v>0</v>
      </c>
      <c r="AZ44" s="218">
        <v>0</v>
      </c>
      <c r="BA44" s="218">
        <v>0</v>
      </c>
      <c r="BB44" s="218">
        <v>0</v>
      </c>
      <c r="BC44" s="8">
        <f t="shared" si="19"/>
        <v>0.01</v>
      </c>
      <c r="BD44" s="218">
        <v>0.01</v>
      </c>
      <c r="BE44" s="218">
        <v>0</v>
      </c>
      <c r="BF44" s="218">
        <v>0</v>
      </c>
      <c r="BG44" s="218">
        <v>0</v>
      </c>
      <c r="BH44" s="218">
        <v>0</v>
      </c>
      <c r="BI44" s="218">
        <v>0</v>
      </c>
      <c r="BJ44" s="8">
        <f t="shared" si="20"/>
        <v>0.01</v>
      </c>
      <c r="BL44" s="8">
        <f t="shared" si="21"/>
        <v>0</v>
      </c>
      <c r="BM44" s="8">
        <f t="shared" si="22"/>
        <v>0</v>
      </c>
      <c r="BN44" s="8">
        <f t="shared" si="23"/>
        <v>0.01</v>
      </c>
      <c r="BO44" s="8">
        <f t="shared" si="24"/>
        <v>0.01</v>
      </c>
      <c r="BP44" s="182">
        <f t="shared" si="25"/>
        <v>-0.01</v>
      </c>
      <c r="BQ44" s="182">
        <f t="shared" si="26"/>
        <v>-0.01</v>
      </c>
    </row>
    <row r="45" spans="1:69">
      <c r="A45" s="8" t="s">
        <v>87</v>
      </c>
      <c r="B45" s="15">
        <f>'[3]07'!B47</f>
        <v>320</v>
      </c>
      <c r="C45" s="16">
        <f>'[3]07'!C47</f>
        <v>0</v>
      </c>
      <c r="D45" s="16">
        <f>'[3]07'!D47</f>
        <v>0</v>
      </c>
      <c r="E45" s="16">
        <f>'[3]07'!E47</f>
        <v>0</v>
      </c>
      <c r="F45" s="16">
        <f>'[3]07'!F47</f>
        <v>320</v>
      </c>
      <c r="G45" s="16">
        <f>'[3]07'!G47</f>
        <v>440</v>
      </c>
      <c r="H45" s="17">
        <f t="shared" si="27"/>
        <v>1080</v>
      </c>
      <c r="I45" s="15">
        <f>'[3]07'!J47</f>
        <v>0.08</v>
      </c>
      <c r="J45" s="16">
        <f>'[3]07'!K47</f>
        <v>0</v>
      </c>
      <c r="K45" s="16">
        <f>'[3]07'!L47</f>
        <v>0</v>
      </c>
      <c r="L45" s="16">
        <f>'[3]07'!M47</f>
        <v>0</v>
      </c>
      <c r="M45" s="16">
        <f>'[3]07'!N47</f>
        <v>0</v>
      </c>
      <c r="N45" s="16">
        <f>'[3]07'!O47</f>
        <v>0</v>
      </c>
      <c r="O45" s="17">
        <f t="shared" si="28"/>
        <v>0.08</v>
      </c>
      <c r="P45" s="18">
        <f>frq!C45</f>
        <v>1</v>
      </c>
      <c r="Q45" s="15">
        <f t="shared" si="29"/>
        <v>0.08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0.08</v>
      </c>
      <c r="X45" s="8">
        <f t="shared" si="4"/>
        <v>0.01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0.01</v>
      </c>
      <c r="AE45" s="8">
        <f t="shared" si="11"/>
        <v>0.01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0.01</v>
      </c>
      <c r="AL45" s="8">
        <f t="shared" si="31"/>
        <v>6.0000000000000005E-2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6.0000000000000005E-2</v>
      </c>
      <c r="AT45" s="8">
        <v>0</v>
      </c>
      <c r="AU45" s="8">
        <v>0</v>
      </c>
      <c r="AW45" s="218">
        <v>0.01</v>
      </c>
      <c r="AX45" s="218">
        <v>0</v>
      </c>
      <c r="AY45" s="218">
        <v>0</v>
      </c>
      <c r="AZ45" s="218">
        <v>0</v>
      </c>
      <c r="BA45" s="218">
        <v>0</v>
      </c>
      <c r="BB45" s="218">
        <v>0</v>
      </c>
      <c r="BC45" s="8">
        <f t="shared" si="19"/>
        <v>0.01</v>
      </c>
      <c r="BD45" s="218">
        <v>0.01</v>
      </c>
      <c r="BE45" s="218">
        <v>0</v>
      </c>
      <c r="BF45" s="218">
        <v>0</v>
      </c>
      <c r="BG45" s="218">
        <v>0</v>
      </c>
      <c r="BH45" s="218">
        <v>0</v>
      </c>
      <c r="BI45" s="218">
        <v>0</v>
      </c>
      <c r="BJ45" s="8">
        <f t="shared" si="20"/>
        <v>0.01</v>
      </c>
      <c r="BL45" s="8">
        <f t="shared" si="21"/>
        <v>0</v>
      </c>
      <c r="BM45" s="8">
        <f t="shared" si="22"/>
        <v>0</v>
      </c>
      <c r="BN45" s="8">
        <f t="shared" si="23"/>
        <v>0.01</v>
      </c>
      <c r="BO45" s="8">
        <f t="shared" si="24"/>
        <v>0.01</v>
      </c>
      <c r="BP45" s="182">
        <f t="shared" si="25"/>
        <v>-0.01</v>
      </c>
      <c r="BQ45" s="182">
        <f t="shared" si="26"/>
        <v>-0.01</v>
      </c>
    </row>
    <row r="46" spans="1:69">
      <c r="A46" s="8" t="s">
        <v>88</v>
      </c>
      <c r="B46" s="15">
        <f>'[3]07'!B48</f>
        <v>320</v>
      </c>
      <c r="C46" s="16">
        <f>'[3]07'!C48</f>
        <v>0</v>
      </c>
      <c r="D46" s="16">
        <f>'[3]07'!D48</f>
        <v>0</v>
      </c>
      <c r="E46" s="16">
        <f>'[3]07'!E48</f>
        <v>0</v>
      </c>
      <c r="F46" s="16">
        <f>'[3]07'!F48</f>
        <v>320</v>
      </c>
      <c r="G46" s="16">
        <f>'[3]07'!G48</f>
        <v>440</v>
      </c>
      <c r="H46" s="17">
        <f t="shared" si="27"/>
        <v>1080</v>
      </c>
      <c r="I46" s="15">
        <f>'[3]07'!J48</f>
        <v>0.08</v>
      </c>
      <c r="J46" s="16">
        <f>'[3]07'!K48</f>
        <v>0</v>
      </c>
      <c r="K46" s="16">
        <f>'[3]07'!L48</f>
        <v>0</v>
      </c>
      <c r="L46" s="16">
        <f>'[3]07'!M48</f>
        <v>0</v>
      </c>
      <c r="M46" s="16">
        <f>'[3]07'!N48</f>
        <v>0</v>
      </c>
      <c r="N46" s="16">
        <f>'[3]07'!O48</f>
        <v>0</v>
      </c>
      <c r="O46" s="17">
        <f t="shared" si="28"/>
        <v>0.08</v>
      </c>
      <c r="P46" s="18">
        <f>frq!C46</f>
        <v>1</v>
      </c>
      <c r="Q46" s="15">
        <f t="shared" si="29"/>
        <v>0.08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0.08</v>
      </c>
      <c r="X46" s="8">
        <f t="shared" si="4"/>
        <v>0.01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0.01</v>
      </c>
      <c r="AE46" s="8">
        <f t="shared" si="11"/>
        <v>0.01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0.01</v>
      </c>
      <c r="AL46" s="8">
        <f t="shared" si="31"/>
        <v>6.0000000000000005E-2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6.0000000000000005E-2</v>
      </c>
      <c r="AT46" s="8">
        <v>0</v>
      </c>
      <c r="AU46" s="8">
        <v>0</v>
      </c>
      <c r="AW46" s="218">
        <v>0.01</v>
      </c>
      <c r="AX46" s="218">
        <v>0</v>
      </c>
      <c r="AY46" s="218">
        <v>0</v>
      </c>
      <c r="AZ46" s="218">
        <v>0</v>
      </c>
      <c r="BA46" s="218">
        <v>0</v>
      </c>
      <c r="BB46" s="218">
        <v>0</v>
      </c>
      <c r="BC46" s="8">
        <f t="shared" si="19"/>
        <v>0.01</v>
      </c>
      <c r="BD46" s="218">
        <v>0.01</v>
      </c>
      <c r="BE46" s="218">
        <v>0</v>
      </c>
      <c r="BF46" s="218">
        <v>0</v>
      </c>
      <c r="BG46" s="218">
        <v>0</v>
      </c>
      <c r="BH46" s="218">
        <v>0</v>
      </c>
      <c r="BI46" s="218">
        <v>0</v>
      </c>
      <c r="BJ46" s="8">
        <f t="shared" si="20"/>
        <v>0.01</v>
      </c>
      <c r="BL46" s="8">
        <f t="shared" si="21"/>
        <v>0</v>
      </c>
      <c r="BM46" s="8">
        <f t="shared" si="22"/>
        <v>0</v>
      </c>
      <c r="BN46" s="8">
        <f t="shared" si="23"/>
        <v>0.01</v>
      </c>
      <c r="BO46" s="8">
        <f t="shared" si="24"/>
        <v>0.01</v>
      </c>
      <c r="BP46" s="182">
        <f t="shared" si="25"/>
        <v>-0.01</v>
      </c>
      <c r="BQ46" s="182">
        <f t="shared" si="26"/>
        <v>-0.01</v>
      </c>
    </row>
    <row r="47" spans="1:69">
      <c r="A47" s="8" t="s">
        <v>89</v>
      </c>
      <c r="B47" s="15">
        <f>'[3]07'!B49</f>
        <v>320</v>
      </c>
      <c r="C47" s="16">
        <f>'[3]07'!C49</f>
        <v>0</v>
      </c>
      <c r="D47" s="16">
        <f>'[3]07'!D49</f>
        <v>0</v>
      </c>
      <c r="E47" s="16">
        <f>'[3]07'!E49</f>
        <v>0</v>
      </c>
      <c r="F47" s="16">
        <f>'[3]07'!F49</f>
        <v>320</v>
      </c>
      <c r="G47" s="16">
        <f>'[3]07'!G49</f>
        <v>440</v>
      </c>
      <c r="H47" s="17">
        <f t="shared" si="27"/>
        <v>1080</v>
      </c>
      <c r="I47" s="15">
        <f>'[3]07'!J49</f>
        <v>0.08</v>
      </c>
      <c r="J47" s="16">
        <f>'[3]07'!K49</f>
        <v>0</v>
      </c>
      <c r="K47" s="16">
        <f>'[3]07'!L49</f>
        <v>0</v>
      </c>
      <c r="L47" s="16">
        <f>'[3]07'!M49</f>
        <v>0</v>
      </c>
      <c r="M47" s="16">
        <f>'[3]07'!N49</f>
        <v>0</v>
      </c>
      <c r="N47" s="16">
        <f>'[3]07'!O49</f>
        <v>0</v>
      </c>
      <c r="O47" s="17">
        <f t="shared" si="28"/>
        <v>0.08</v>
      </c>
      <c r="P47" s="18">
        <f>frq!C47</f>
        <v>1</v>
      </c>
      <c r="Q47" s="15">
        <f t="shared" si="29"/>
        <v>0.08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0.08</v>
      </c>
      <c r="X47" s="8">
        <f t="shared" si="4"/>
        <v>0.01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0.01</v>
      </c>
      <c r="AE47" s="8">
        <f t="shared" si="11"/>
        <v>0.01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0.01</v>
      </c>
      <c r="AL47" s="8">
        <f t="shared" si="31"/>
        <v>6.0000000000000005E-2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6.0000000000000005E-2</v>
      </c>
      <c r="AT47" s="8">
        <v>0</v>
      </c>
      <c r="AU47" s="8">
        <v>0</v>
      </c>
      <c r="AW47" s="218">
        <v>0.01</v>
      </c>
      <c r="AX47" s="218">
        <v>0</v>
      </c>
      <c r="AY47" s="218">
        <v>0</v>
      </c>
      <c r="AZ47" s="218">
        <v>0</v>
      </c>
      <c r="BA47" s="218">
        <v>0</v>
      </c>
      <c r="BB47" s="218">
        <v>0</v>
      </c>
      <c r="BC47" s="8">
        <f t="shared" si="19"/>
        <v>0.01</v>
      </c>
      <c r="BD47" s="218">
        <v>0.01</v>
      </c>
      <c r="BE47" s="218">
        <v>0</v>
      </c>
      <c r="BF47" s="218">
        <v>0</v>
      </c>
      <c r="BG47" s="218">
        <v>0</v>
      </c>
      <c r="BH47" s="218">
        <v>0</v>
      </c>
      <c r="BI47" s="218">
        <v>0</v>
      </c>
      <c r="BJ47" s="8">
        <f t="shared" si="20"/>
        <v>0.01</v>
      </c>
      <c r="BL47" s="8">
        <f t="shared" si="21"/>
        <v>0</v>
      </c>
      <c r="BM47" s="8">
        <f t="shared" si="22"/>
        <v>0</v>
      </c>
      <c r="BN47" s="8">
        <f t="shared" si="23"/>
        <v>0.01</v>
      </c>
      <c r="BO47" s="8">
        <f t="shared" si="24"/>
        <v>0.01</v>
      </c>
      <c r="BP47" s="182">
        <f t="shared" si="25"/>
        <v>-0.01</v>
      </c>
      <c r="BQ47" s="182">
        <f t="shared" si="26"/>
        <v>-0.01</v>
      </c>
    </row>
    <row r="48" spans="1:69">
      <c r="A48" s="8" t="s">
        <v>90</v>
      </c>
      <c r="B48" s="15">
        <f>'[3]07'!B50</f>
        <v>320</v>
      </c>
      <c r="C48" s="16">
        <f>'[3]07'!C50</f>
        <v>0</v>
      </c>
      <c r="D48" s="16">
        <f>'[3]07'!D50</f>
        <v>0</v>
      </c>
      <c r="E48" s="16">
        <f>'[3]07'!E50</f>
        <v>0</v>
      </c>
      <c r="F48" s="16">
        <f>'[3]07'!F50</f>
        <v>320</v>
      </c>
      <c r="G48" s="16">
        <f>'[3]07'!G50</f>
        <v>440</v>
      </c>
      <c r="H48" s="17">
        <f t="shared" si="27"/>
        <v>1080</v>
      </c>
      <c r="I48" s="15">
        <f>'[3]07'!J50</f>
        <v>0.08</v>
      </c>
      <c r="J48" s="16">
        <f>'[3]07'!K50</f>
        <v>0</v>
      </c>
      <c r="K48" s="16">
        <f>'[3]07'!L50</f>
        <v>0</v>
      </c>
      <c r="L48" s="16">
        <f>'[3]07'!M50</f>
        <v>0</v>
      </c>
      <c r="M48" s="16">
        <f>'[3]07'!N50</f>
        <v>0</v>
      </c>
      <c r="N48" s="16">
        <f>'[3]07'!O50</f>
        <v>0</v>
      </c>
      <c r="O48" s="17">
        <f t="shared" si="28"/>
        <v>0.08</v>
      </c>
      <c r="P48" s="18">
        <f>frq!C48</f>
        <v>1</v>
      </c>
      <c r="Q48" s="15">
        <f t="shared" si="29"/>
        <v>0.08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0.08</v>
      </c>
      <c r="X48" s="8">
        <f t="shared" si="4"/>
        <v>0.01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0.01</v>
      </c>
      <c r="AE48" s="8">
        <f t="shared" si="11"/>
        <v>0.01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0.01</v>
      </c>
      <c r="AL48" s="8">
        <f t="shared" si="31"/>
        <v>6.0000000000000005E-2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6.0000000000000005E-2</v>
      </c>
      <c r="AT48" s="8">
        <v>0</v>
      </c>
      <c r="AU48" s="8">
        <v>0</v>
      </c>
      <c r="AW48" s="218">
        <v>0.01</v>
      </c>
      <c r="AX48" s="218">
        <v>0</v>
      </c>
      <c r="AY48" s="218">
        <v>0</v>
      </c>
      <c r="AZ48" s="218">
        <v>0</v>
      </c>
      <c r="BA48" s="218">
        <v>0</v>
      </c>
      <c r="BB48" s="218">
        <v>0</v>
      </c>
      <c r="BC48" s="8">
        <f t="shared" si="19"/>
        <v>0.01</v>
      </c>
      <c r="BD48" s="218">
        <v>0.01</v>
      </c>
      <c r="BE48" s="218">
        <v>0</v>
      </c>
      <c r="BF48" s="218">
        <v>0</v>
      </c>
      <c r="BG48" s="218">
        <v>0</v>
      </c>
      <c r="BH48" s="218">
        <v>0</v>
      </c>
      <c r="BI48" s="218">
        <v>0</v>
      </c>
      <c r="BJ48" s="8">
        <f t="shared" si="20"/>
        <v>0.01</v>
      </c>
      <c r="BL48" s="8">
        <f t="shared" si="21"/>
        <v>0</v>
      </c>
      <c r="BM48" s="8">
        <f t="shared" si="22"/>
        <v>0</v>
      </c>
      <c r="BN48" s="8">
        <f t="shared" si="23"/>
        <v>0.01</v>
      </c>
      <c r="BO48" s="8">
        <f t="shared" si="24"/>
        <v>0.01</v>
      </c>
      <c r="BP48" s="182">
        <f t="shared" si="25"/>
        <v>-0.01</v>
      </c>
      <c r="BQ48" s="182">
        <f t="shared" si="26"/>
        <v>-0.01</v>
      </c>
    </row>
    <row r="49" spans="1:69">
      <c r="A49" s="8" t="s">
        <v>91</v>
      </c>
      <c r="B49" s="15">
        <f>'[3]07'!B51</f>
        <v>320</v>
      </c>
      <c r="C49" s="16">
        <f>'[3]07'!C51</f>
        <v>0</v>
      </c>
      <c r="D49" s="16">
        <f>'[3]07'!D51</f>
        <v>0</v>
      </c>
      <c r="E49" s="16">
        <f>'[3]07'!E51</f>
        <v>0</v>
      </c>
      <c r="F49" s="16">
        <f>'[3]07'!F51</f>
        <v>320</v>
      </c>
      <c r="G49" s="16">
        <f>'[3]07'!G51</f>
        <v>440</v>
      </c>
      <c r="H49" s="17">
        <f t="shared" si="27"/>
        <v>1080</v>
      </c>
      <c r="I49" s="15">
        <f>'[3]07'!J51</f>
        <v>0.08</v>
      </c>
      <c r="J49" s="16">
        <f>'[3]07'!K51</f>
        <v>0</v>
      </c>
      <c r="K49" s="16">
        <f>'[3]07'!L51</f>
        <v>0</v>
      </c>
      <c r="L49" s="16">
        <f>'[3]07'!M51</f>
        <v>0</v>
      </c>
      <c r="M49" s="16">
        <f>'[3]07'!N51</f>
        <v>0</v>
      </c>
      <c r="N49" s="16">
        <f>'[3]07'!O51</f>
        <v>0</v>
      </c>
      <c r="O49" s="17">
        <f t="shared" si="28"/>
        <v>0.08</v>
      </c>
      <c r="P49" s="18">
        <f>frq!C49</f>
        <v>1</v>
      </c>
      <c r="Q49" s="15">
        <f t="shared" si="29"/>
        <v>0.08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0.08</v>
      </c>
      <c r="X49" s="8">
        <f t="shared" si="4"/>
        <v>0.01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0.01</v>
      </c>
      <c r="AE49" s="8">
        <f t="shared" si="11"/>
        <v>0.01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0.01</v>
      </c>
      <c r="AL49" s="8">
        <f t="shared" si="31"/>
        <v>6.0000000000000005E-2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6.0000000000000005E-2</v>
      </c>
      <c r="AT49" s="8">
        <v>0</v>
      </c>
      <c r="AU49" s="8">
        <v>0</v>
      </c>
      <c r="AW49" s="218">
        <v>0.01</v>
      </c>
      <c r="AX49" s="218">
        <v>0</v>
      </c>
      <c r="AY49" s="218">
        <v>0</v>
      </c>
      <c r="AZ49" s="218">
        <v>0</v>
      </c>
      <c r="BA49" s="218">
        <v>0</v>
      </c>
      <c r="BB49" s="218">
        <v>0</v>
      </c>
      <c r="BC49" s="8">
        <f t="shared" si="19"/>
        <v>0.01</v>
      </c>
      <c r="BD49" s="218">
        <v>0.01</v>
      </c>
      <c r="BE49" s="218">
        <v>0</v>
      </c>
      <c r="BF49" s="218">
        <v>0</v>
      </c>
      <c r="BG49" s="218">
        <v>0</v>
      </c>
      <c r="BH49" s="218">
        <v>0</v>
      </c>
      <c r="BI49" s="218">
        <v>0</v>
      </c>
      <c r="BJ49" s="8">
        <f t="shared" si="20"/>
        <v>0.01</v>
      </c>
      <c r="BL49" s="8">
        <f t="shared" si="21"/>
        <v>0</v>
      </c>
      <c r="BM49" s="8">
        <f t="shared" si="22"/>
        <v>0</v>
      </c>
      <c r="BN49" s="8">
        <f t="shared" si="23"/>
        <v>0.01</v>
      </c>
      <c r="BO49" s="8">
        <f t="shared" si="24"/>
        <v>0.01</v>
      </c>
      <c r="BP49" s="182">
        <f t="shared" si="25"/>
        <v>-0.01</v>
      </c>
      <c r="BQ49" s="182">
        <f t="shared" si="26"/>
        <v>-0.01</v>
      </c>
    </row>
    <row r="50" spans="1:69">
      <c r="A50" s="8" t="s">
        <v>92</v>
      </c>
      <c r="B50" s="15">
        <f>'[3]07'!B52</f>
        <v>320</v>
      </c>
      <c r="C50" s="16">
        <f>'[3]07'!C52</f>
        <v>0</v>
      </c>
      <c r="D50" s="16">
        <f>'[3]07'!D52</f>
        <v>0</v>
      </c>
      <c r="E50" s="16">
        <f>'[3]07'!E52</f>
        <v>0</v>
      </c>
      <c r="F50" s="16">
        <f>'[3]07'!F52</f>
        <v>320</v>
      </c>
      <c r="G50" s="16">
        <f>'[3]07'!G52</f>
        <v>440</v>
      </c>
      <c r="H50" s="17">
        <f t="shared" si="27"/>
        <v>1080</v>
      </c>
      <c r="I50" s="15">
        <f>'[3]07'!J52</f>
        <v>0.08</v>
      </c>
      <c r="J50" s="16">
        <f>'[3]07'!K52</f>
        <v>0</v>
      </c>
      <c r="K50" s="16">
        <f>'[3]07'!L52</f>
        <v>0</v>
      </c>
      <c r="L50" s="16">
        <f>'[3]07'!M52</f>
        <v>0</v>
      </c>
      <c r="M50" s="16">
        <f>'[3]07'!N52</f>
        <v>0</v>
      </c>
      <c r="N50" s="16">
        <f>'[3]07'!O52</f>
        <v>0</v>
      </c>
      <c r="O50" s="17">
        <f t="shared" si="28"/>
        <v>0.08</v>
      </c>
      <c r="P50" s="18">
        <f>frq!C50</f>
        <v>1</v>
      </c>
      <c r="Q50" s="15">
        <f t="shared" si="29"/>
        <v>0.08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0.08</v>
      </c>
      <c r="X50" s="8">
        <f t="shared" si="4"/>
        <v>0.01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0.01</v>
      </c>
      <c r="AE50" s="8">
        <f t="shared" si="11"/>
        <v>0.01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0.01</v>
      </c>
      <c r="AL50" s="8">
        <f t="shared" si="31"/>
        <v>6.0000000000000005E-2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6.0000000000000005E-2</v>
      </c>
      <c r="AT50" s="8">
        <v>0</v>
      </c>
      <c r="AU50" s="8">
        <v>0</v>
      </c>
      <c r="AW50" s="218">
        <v>0.01</v>
      </c>
      <c r="AX50" s="218">
        <v>0</v>
      </c>
      <c r="AY50" s="218">
        <v>0</v>
      </c>
      <c r="AZ50" s="218">
        <v>0</v>
      </c>
      <c r="BA50" s="218">
        <v>0</v>
      </c>
      <c r="BB50" s="218">
        <v>0</v>
      </c>
      <c r="BC50" s="8">
        <f t="shared" si="19"/>
        <v>0.01</v>
      </c>
      <c r="BD50" s="218">
        <v>0.01</v>
      </c>
      <c r="BE50" s="218">
        <v>0</v>
      </c>
      <c r="BF50" s="218">
        <v>0</v>
      </c>
      <c r="BG50" s="218">
        <v>0</v>
      </c>
      <c r="BH50" s="218">
        <v>0</v>
      </c>
      <c r="BI50" s="218">
        <v>0</v>
      </c>
      <c r="BJ50" s="8">
        <f t="shared" si="20"/>
        <v>0.01</v>
      </c>
      <c r="BL50" s="8">
        <f t="shared" si="21"/>
        <v>0</v>
      </c>
      <c r="BM50" s="8">
        <f t="shared" si="22"/>
        <v>0</v>
      </c>
      <c r="BN50" s="8">
        <f t="shared" si="23"/>
        <v>0.01</v>
      </c>
      <c r="BO50" s="8">
        <f t="shared" si="24"/>
        <v>0.01</v>
      </c>
      <c r="BP50" s="182">
        <f t="shared" si="25"/>
        <v>-0.01</v>
      </c>
      <c r="BQ50" s="182">
        <f t="shared" si="26"/>
        <v>-0.01</v>
      </c>
    </row>
    <row r="51" spans="1:69">
      <c r="A51" s="8" t="s">
        <v>93</v>
      </c>
      <c r="B51" s="15">
        <f>'[3]07'!B53</f>
        <v>320</v>
      </c>
      <c r="C51" s="16">
        <f>'[3]07'!C53</f>
        <v>0</v>
      </c>
      <c r="D51" s="16">
        <f>'[3]07'!D53</f>
        <v>0</v>
      </c>
      <c r="E51" s="16">
        <f>'[3]07'!E53</f>
        <v>0</v>
      </c>
      <c r="F51" s="16">
        <f>'[3]07'!F53</f>
        <v>320</v>
      </c>
      <c r="G51" s="16">
        <f>'[3]07'!G53</f>
        <v>440</v>
      </c>
      <c r="H51" s="17">
        <f t="shared" si="27"/>
        <v>1080</v>
      </c>
      <c r="I51" s="15">
        <f>'[3]07'!J53</f>
        <v>0.08</v>
      </c>
      <c r="J51" s="16">
        <f>'[3]07'!K53</f>
        <v>0</v>
      </c>
      <c r="K51" s="16">
        <f>'[3]07'!L53</f>
        <v>0</v>
      </c>
      <c r="L51" s="16">
        <f>'[3]07'!M53</f>
        <v>0</v>
      </c>
      <c r="M51" s="16">
        <f>'[3]07'!N53</f>
        <v>0</v>
      </c>
      <c r="N51" s="16">
        <f>'[3]07'!O53</f>
        <v>0</v>
      </c>
      <c r="O51" s="17">
        <f t="shared" si="28"/>
        <v>0.08</v>
      </c>
      <c r="P51" s="18">
        <f>frq!C51</f>
        <v>1</v>
      </c>
      <c r="Q51" s="15">
        <f t="shared" si="29"/>
        <v>0.08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0.08</v>
      </c>
      <c r="X51" s="8">
        <f t="shared" si="4"/>
        <v>0.01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0.01</v>
      </c>
      <c r="AE51" s="8">
        <f t="shared" si="11"/>
        <v>0.01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0.01</v>
      </c>
      <c r="AL51" s="8">
        <f t="shared" si="31"/>
        <v>6.0000000000000005E-2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6.0000000000000005E-2</v>
      </c>
      <c r="AT51" s="8">
        <v>0</v>
      </c>
      <c r="AU51" s="8">
        <v>0</v>
      </c>
      <c r="AW51" s="218">
        <v>0.01</v>
      </c>
      <c r="AX51" s="218">
        <v>0</v>
      </c>
      <c r="AY51" s="218">
        <v>0</v>
      </c>
      <c r="AZ51" s="218">
        <v>0</v>
      </c>
      <c r="BA51" s="218">
        <v>0</v>
      </c>
      <c r="BB51" s="218">
        <v>0</v>
      </c>
      <c r="BC51" s="8">
        <f t="shared" si="19"/>
        <v>0.01</v>
      </c>
      <c r="BD51" s="218">
        <v>0.01</v>
      </c>
      <c r="BE51" s="218">
        <v>0</v>
      </c>
      <c r="BF51" s="218">
        <v>0</v>
      </c>
      <c r="BG51" s="218">
        <v>0</v>
      </c>
      <c r="BH51" s="218">
        <v>0</v>
      </c>
      <c r="BI51" s="218">
        <v>0</v>
      </c>
      <c r="BJ51" s="8">
        <f t="shared" si="20"/>
        <v>0.01</v>
      </c>
      <c r="BL51" s="8">
        <f t="shared" si="21"/>
        <v>0</v>
      </c>
      <c r="BM51" s="8">
        <f t="shared" si="22"/>
        <v>0</v>
      </c>
      <c r="BN51" s="8">
        <f t="shared" si="23"/>
        <v>0.01</v>
      </c>
      <c r="BO51" s="8">
        <f t="shared" si="24"/>
        <v>0.01</v>
      </c>
      <c r="BP51" s="182">
        <f t="shared" si="25"/>
        <v>-0.01</v>
      </c>
      <c r="BQ51" s="182">
        <f t="shared" si="26"/>
        <v>-0.01</v>
      </c>
    </row>
    <row r="52" spans="1:69">
      <c r="A52" s="8" t="s">
        <v>94</v>
      </c>
      <c r="B52" s="15">
        <f>'[3]07'!B54</f>
        <v>320</v>
      </c>
      <c r="C52" s="16">
        <f>'[3]07'!C54</f>
        <v>0</v>
      </c>
      <c r="D52" s="16">
        <f>'[3]07'!D54</f>
        <v>0</v>
      </c>
      <c r="E52" s="16">
        <f>'[3]07'!E54</f>
        <v>0</v>
      </c>
      <c r="F52" s="16">
        <f>'[3]07'!F54</f>
        <v>320</v>
      </c>
      <c r="G52" s="16">
        <f>'[3]07'!G54</f>
        <v>440</v>
      </c>
      <c r="H52" s="17">
        <f t="shared" si="27"/>
        <v>1080</v>
      </c>
      <c r="I52" s="15">
        <f>'[3]07'!J54</f>
        <v>0.08</v>
      </c>
      <c r="J52" s="16">
        <f>'[3]07'!K54</f>
        <v>0</v>
      </c>
      <c r="K52" s="16">
        <f>'[3]07'!L54</f>
        <v>0</v>
      </c>
      <c r="L52" s="16">
        <f>'[3]07'!M54</f>
        <v>0</v>
      </c>
      <c r="M52" s="16">
        <f>'[3]07'!N54</f>
        <v>0</v>
      </c>
      <c r="N52" s="16">
        <f>'[3]07'!O54</f>
        <v>0</v>
      </c>
      <c r="O52" s="17">
        <f t="shared" si="28"/>
        <v>0.08</v>
      </c>
      <c r="P52" s="18">
        <f>frq!C52</f>
        <v>1</v>
      </c>
      <c r="Q52" s="15">
        <f t="shared" si="29"/>
        <v>0.08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0.08</v>
      </c>
      <c r="X52" s="8">
        <f t="shared" si="4"/>
        <v>0.01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0.01</v>
      </c>
      <c r="AE52" s="8">
        <f t="shared" si="11"/>
        <v>0.01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0.01</v>
      </c>
      <c r="AL52" s="8">
        <f t="shared" si="31"/>
        <v>6.0000000000000005E-2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6.0000000000000005E-2</v>
      </c>
      <c r="AT52" s="8">
        <v>0</v>
      </c>
      <c r="AU52" s="8">
        <v>0</v>
      </c>
      <c r="AW52" s="218">
        <v>0.01</v>
      </c>
      <c r="AX52" s="218">
        <v>0</v>
      </c>
      <c r="AY52" s="218">
        <v>0</v>
      </c>
      <c r="AZ52" s="218">
        <v>0</v>
      </c>
      <c r="BA52" s="218">
        <v>0</v>
      </c>
      <c r="BB52" s="218">
        <v>0</v>
      </c>
      <c r="BC52" s="8">
        <f t="shared" si="19"/>
        <v>0.01</v>
      </c>
      <c r="BD52" s="218">
        <v>0.01</v>
      </c>
      <c r="BE52" s="218">
        <v>0</v>
      </c>
      <c r="BF52" s="218">
        <v>0</v>
      </c>
      <c r="BG52" s="218">
        <v>0</v>
      </c>
      <c r="BH52" s="218">
        <v>0</v>
      </c>
      <c r="BI52" s="218">
        <v>0</v>
      </c>
      <c r="BJ52" s="8">
        <f t="shared" si="20"/>
        <v>0.01</v>
      </c>
      <c r="BL52" s="8">
        <f t="shared" si="21"/>
        <v>0</v>
      </c>
      <c r="BM52" s="8">
        <f t="shared" si="22"/>
        <v>0</v>
      </c>
      <c r="BN52" s="8">
        <f t="shared" si="23"/>
        <v>0.01</v>
      </c>
      <c r="BO52" s="8">
        <f t="shared" si="24"/>
        <v>0.01</v>
      </c>
      <c r="BP52" s="182">
        <f t="shared" si="25"/>
        <v>-0.01</v>
      </c>
      <c r="BQ52" s="182">
        <f t="shared" si="26"/>
        <v>-0.01</v>
      </c>
    </row>
    <row r="53" spans="1:69">
      <c r="A53" s="8" t="s">
        <v>95</v>
      </c>
      <c r="B53" s="15">
        <f>'[3]07'!B55</f>
        <v>320</v>
      </c>
      <c r="C53" s="16">
        <f>'[3]07'!C55</f>
        <v>0</v>
      </c>
      <c r="D53" s="16">
        <f>'[3]07'!D55</f>
        <v>0</v>
      </c>
      <c r="E53" s="16">
        <f>'[3]07'!E55</f>
        <v>0</v>
      </c>
      <c r="F53" s="16">
        <f>'[3]07'!F55</f>
        <v>320</v>
      </c>
      <c r="G53" s="16">
        <f>'[3]07'!G55</f>
        <v>440</v>
      </c>
      <c r="H53" s="17">
        <f t="shared" si="27"/>
        <v>1080</v>
      </c>
      <c r="I53" s="15">
        <f>'[3]07'!J55</f>
        <v>0.08</v>
      </c>
      <c r="J53" s="16">
        <f>'[3]07'!K55</f>
        <v>0</v>
      </c>
      <c r="K53" s="16">
        <f>'[3]07'!L55</f>
        <v>0</v>
      </c>
      <c r="L53" s="16">
        <f>'[3]07'!M55</f>
        <v>0</v>
      </c>
      <c r="M53" s="16">
        <f>'[3]07'!N55</f>
        <v>0</v>
      </c>
      <c r="N53" s="16">
        <f>'[3]07'!O55</f>
        <v>0</v>
      </c>
      <c r="O53" s="17">
        <f t="shared" si="28"/>
        <v>0.08</v>
      </c>
      <c r="P53" s="18">
        <f>frq!C53</f>
        <v>1</v>
      </c>
      <c r="Q53" s="15">
        <f t="shared" si="29"/>
        <v>0.08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0.08</v>
      </c>
      <c r="X53" s="8">
        <f t="shared" si="4"/>
        <v>0.01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0.01</v>
      </c>
      <c r="AE53" s="8">
        <f t="shared" si="11"/>
        <v>0.01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0.01</v>
      </c>
      <c r="AL53" s="8">
        <f t="shared" si="31"/>
        <v>6.0000000000000005E-2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6.0000000000000005E-2</v>
      </c>
      <c r="AT53" s="8">
        <v>0</v>
      </c>
      <c r="AU53" s="8">
        <v>0</v>
      </c>
      <c r="AW53" s="218">
        <v>0.01</v>
      </c>
      <c r="AX53" s="218">
        <v>0</v>
      </c>
      <c r="AY53" s="218">
        <v>0</v>
      </c>
      <c r="AZ53" s="218">
        <v>0</v>
      </c>
      <c r="BA53" s="218">
        <v>0</v>
      </c>
      <c r="BB53" s="218">
        <v>0</v>
      </c>
      <c r="BC53" s="8">
        <f t="shared" si="19"/>
        <v>0.01</v>
      </c>
      <c r="BD53" s="218">
        <v>0.01</v>
      </c>
      <c r="BE53" s="218">
        <v>0</v>
      </c>
      <c r="BF53" s="218">
        <v>0</v>
      </c>
      <c r="BG53" s="218">
        <v>0</v>
      </c>
      <c r="BH53" s="218">
        <v>0</v>
      </c>
      <c r="BI53" s="218">
        <v>0</v>
      </c>
      <c r="BJ53" s="8">
        <f t="shared" si="20"/>
        <v>0.01</v>
      </c>
      <c r="BL53" s="8">
        <f t="shared" si="21"/>
        <v>0</v>
      </c>
      <c r="BM53" s="8">
        <f t="shared" si="22"/>
        <v>0</v>
      </c>
      <c r="BN53" s="8">
        <f t="shared" si="23"/>
        <v>0.01</v>
      </c>
      <c r="BO53" s="8">
        <f t="shared" si="24"/>
        <v>0.01</v>
      </c>
      <c r="BP53" s="182">
        <f t="shared" si="25"/>
        <v>-0.01</v>
      </c>
      <c r="BQ53" s="182">
        <f t="shared" si="26"/>
        <v>-0.01</v>
      </c>
    </row>
    <row r="54" spans="1:69">
      <c r="A54" s="8" t="s">
        <v>96</v>
      </c>
      <c r="B54" s="15">
        <f>'[3]07'!B56</f>
        <v>320</v>
      </c>
      <c r="C54" s="16">
        <f>'[3]07'!C56</f>
        <v>0</v>
      </c>
      <c r="D54" s="16">
        <f>'[3]07'!D56</f>
        <v>0</v>
      </c>
      <c r="E54" s="16">
        <f>'[3]07'!E56</f>
        <v>0</v>
      </c>
      <c r="F54" s="16">
        <f>'[3]07'!F56</f>
        <v>320</v>
      </c>
      <c r="G54" s="16">
        <f>'[3]07'!G56</f>
        <v>440</v>
      </c>
      <c r="H54" s="17">
        <f t="shared" si="27"/>
        <v>1080</v>
      </c>
      <c r="I54" s="15">
        <f>'[3]07'!J56</f>
        <v>0.08</v>
      </c>
      <c r="J54" s="16">
        <f>'[3]07'!K56</f>
        <v>0</v>
      </c>
      <c r="K54" s="16">
        <f>'[3]07'!L56</f>
        <v>0</v>
      </c>
      <c r="L54" s="16">
        <f>'[3]07'!M56</f>
        <v>0</v>
      </c>
      <c r="M54" s="16">
        <f>'[3]07'!N56</f>
        <v>0</v>
      </c>
      <c r="N54" s="16">
        <f>'[3]07'!O56</f>
        <v>0</v>
      </c>
      <c r="O54" s="17">
        <f t="shared" si="28"/>
        <v>0.08</v>
      </c>
      <c r="P54" s="18">
        <f>frq!C54</f>
        <v>1</v>
      </c>
      <c r="Q54" s="15">
        <f t="shared" si="29"/>
        <v>0.08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0.08</v>
      </c>
      <c r="X54" s="8">
        <f t="shared" si="4"/>
        <v>0.01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0.01</v>
      </c>
      <c r="AE54" s="8">
        <f t="shared" si="11"/>
        <v>0.01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0.01</v>
      </c>
      <c r="AL54" s="8">
        <f t="shared" si="31"/>
        <v>6.0000000000000005E-2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6.0000000000000005E-2</v>
      </c>
      <c r="AT54" s="8">
        <v>0</v>
      </c>
      <c r="AU54" s="8">
        <v>0</v>
      </c>
      <c r="AW54" s="218">
        <v>0.01</v>
      </c>
      <c r="AX54" s="218">
        <v>0</v>
      </c>
      <c r="AY54" s="218">
        <v>0</v>
      </c>
      <c r="AZ54" s="218">
        <v>0</v>
      </c>
      <c r="BA54" s="218">
        <v>0</v>
      </c>
      <c r="BB54" s="218">
        <v>0</v>
      </c>
      <c r="BC54" s="8">
        <f t="shared" si="19"/>
        <v>0.01</v>
      </c>
      <c r="BD54" s="218">
        <v>0.01</v>
      </c>
      <c r="BE54" s="218">
        <v>0</v>
      </c>
      <c r="BF54" s="218">
        <v>0</v>
      </c>
      <c r="BG54" s="218">
        <v>0</v>
      </c>
      <c r="BH54" s="218">
        <v>0</v>
      </c>
      <c r="BI54" s="218">
        <v>0</v>
      </c>
      <c r="BJ54" s="8">
        <f t="shared" si="20"/>
        <v>0.01</v>
      </c>
      <c r="BL54" s="8">
        <f t="shared" si="21"/>
        <v>0</v>
      </c>
      <c r="BM54" s="8">
        <f t="shared" si="22"/>
        <v>0</v>
      </c>
      <c r="BN54" s="8">
        <f t="shared" si="23"/>
        <v>0.01</v>
      </c>
      <c r="BO54" s="8">
        <f t="shared" si="24"/>
        <v>0.01</v>
      </c>
      <c r="BP54" s="182">
        <f t="shared" si="25"/>
        <v>-0.01</v>
      </c>
      <c r="BQ54" s="182">
        <f t="shared" si="26"/>
        <v>-0.01</v>
      </c>
    </row>
    <row r="55" spans="1:69">
      <c r="A55" s="8" t="s">
        <v>97</v>
      </c>
      <c r="B55" s="15">
        <f>'[3]07'!B57</f>
        <v>320</v>
      </c>
      <c r="C55" s="16">
        <f>'[3]07'!C57</f>
        <v>0</v>
      </c>
      <c r="D55" s="16">
        <f>'[3]07'!D57</f>
        <v>0</v>
      </c>
      <c r="E55" s="16">
        <f>'[3]07'!E57</f>
        <v>0</v>
      </c>
      <c r="F55" s="16">
        <f>'[3]07'!F57</f>
        <v>320</v>
      </c>
      <c r="G55" s="16">
        <f>'[3]07'!G57</f>
        <v>440</v>
      </c>
      <c r="H55" s="17">
        <f t="shared" si="27"/>
        <v>1080</v>
      </c>
      <c r="I55" s="15">
        <f>'[3]07'!J57</f>
        <v>0.08</v>
      </c>
      <c r="J55" s="16">
        <f>'[3]07'!K57</f>
        <v>0</v>
      </c>
      <c r="K55" s="16">
        <f>'[3]07'!L57</f>
        <v>0</v>
      </c>
      <c r="L55" s="16">
        <f>'[3]07'!M57</f>
        <v>0</v>
      </c>
      <c r="M55" s="16">
        <f>'[3]07'!N57</f>
        <v>0</v>
      </c>
      <c r="N55" s="16">
        <f>'[3]07'!O57</f>
        <v>0</v>
      </c>
      <c r="O55" s="17">
        <f t="shared" si="28"/>
        <v>0.08</v>
      </c>
      <c r="P55" s="18">
        <f>frq!C55</f>
        <v>1</v>
      </c>
      <c r="Q55" s="15">
        <f t="shared" si="29"/>
        <v>0.08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0.08</v>
      </c>
      <c r="X55" s="8">
        <f t="shared" si="4"/>
        <v>0.01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0.01</v>
      </c>
      <c r="AE55" s="8">
        <f t="shared" si="11"/>
        <v>0.01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0.01</v>
      </c>
      <c r="AL55" s="8">
        <f t="shared" si="31"/>
        <v>6.0000000000000005E-2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6.0000000000000005E-2</v>
      </c>
      <c r="AT55" s="8">
        <v>0</v>
      </c>
      <c r="AU55" s="8">
        <v>0</v>
      </c>
      <c r="AW55" s="218">
        <v>0.01</v>
      </c>
      <c r="AX55" s="218">
        <v>0</v>
      </c>
      <c r="AY55" s="218">
        <v>0</v>
      </c>
      <c r="AZ55" s="218">
        <v>0</v>
      </c>
      <c r="BA55" s="218">
        <v>0</v>
      </c>
      <c r="BB55" s="218">
        <v>0</v>
      </c>
      <c r="BC55" s="8">
        <f t="shared" si="19"/>
        <v>0.01</v>
      </c>
      <c r="BD55" s="218">
        <v>0.01</v>
      </c>
      <c r="BE55" s="218">
        <v>0</v>
      </c>
      <c r="BF55" s="218">
        <v>0</v>
      </c>
      <c r="BG55" s="218">
        <v>0</v>
      </c>
      <c r="BH55" s="218">
        <v>0</v>
      </c>
      <c r="BI55" s="218">
        <v>0</v>
      </c>
      <c r="BJ55" s="8">
        <f t="shared" si="20"/>
        <v>0.01</v>
      </c>
      <c r="BL55" s="8">
        <f t="shared" si="21"/>
        <v>0</v>
      </c>
      <c r="BM55" s="8">
        <f t="shared" si="22"/>
        <v>0</v>
      </c>
      <c r="BN55" s="8">
        <f t="shared" si="23"/>
        <v>0.01</v>
      </c>
      <c r="BO55" s="8">
        <f t="shared" si="24"/>
        <v>0.01</v>
      </c>
      <c r="BP55" s="182">
        <f t="shared" si="25"/>
        <v>-0.01</v>
      </c>
      <c r="BQ55" s="182">
        <f t="shared" si="26"/>
        <v>-0.01</v>
      </c>
    </row>
    <row r="56" spans="1:69">
      <c r="A56" s="8" t="s">
        <v>98</v>
      </c>
      <c r="B56" s="15">
        <f>'[3]07'!B58</f>
        <v>320</v>
      </c>
      <c r="C56" s="16">
        <f>'[3]07'!C58</f>
        <v>0</v>
      </c>
      <c r="D56" s="16">
        <f>'[3]07'!D58</f>
        <v>0</v>
      </c>
      <c r="E56" s="16">
        <f>'[3]07'!E58</f>
        <v>0</v>
      </c>
      <c r="F56" s="16">
        <f>'[3]07'!F58</f>
        <v>320</v>
      </c>
      <c r="G56" s="16">
        <f>'[3]07'!G58</f>
        <v>440</v>
      </c>
      <c r="H56" s="17">
        <f t="shared" si="27"/>
        <v>1080</v>
      </c>
      <c r="I56" s="15">
        <f>'[3]07'!J58</f>
        <v>0.08</v>
      </c>
      <c r="J56" s="16">
        <f>'[3]07'!K58</f>
        <v>0</v>
      </c>
      <c r="K56" s="16">
        <f>'[3]07'!L58</f>
        <v>0</v>
      </c>
      <c r="L56" s="16">
        <f>'[3]07'!M58</f>
        <v>0</v>
      </c>
      <c r="M56" s="16">
        <f>'[3]07'!N58</f>
        <v>0</v>
      </c>
      <c r="N56" s="16">
        <f>'[3]07'!O58</f>
        <v>0</v>
      </c>
      <c r="O56" s="17">
        <f t="shared" si="28"/>
        <v>0.08</v>
      </c>
      <c r="P56" s="18">
        <f>frq!C56</f>
        <v>1</v>
      </c>
      <c r="Q56" s="15">
        <f t="shared" si="29"/>
        <v>0.08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0.08</v>
      </c>
      <c r="X56" s="8">
        <f t="shared" si="4"/>
        <v>0.01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0.01</v>
      </c>
      <c r="AE56" s="8">
        <f t="shared" si="11"/>
        <v>0.01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0.01</v>
      </c>
      <c r="AL56" s="8">
        <f t="shared" si="31"/>
        <v>6.0000000000000005E-2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6.0000000000000005E-2</v>
      </c>
      <c r="AT56" s="8">
        <v>0</v>
      </c>
      <c r="AU56" s="8">
        <v>0</v>
      </c>
      <c r="AW56" s="218">
        <v>0.01</v>
      </c>
      <c r="AX56" s="218">
        <v>0</v>
      </c>
      <c r="AY56" s="218">
        <v>0</v>
      </c>
      <c r="AZ56" s="218">
        <v>0</v>
      </c>
      <c r="BA56" s="218">
        <v>0</v>
      </c>
      <c r="BB56" s="218">
        <v>0</v>
      </c>
      <c r="BC56" s="8">
        <f t="shared" si="19"/>
        <v>0.01</v>
      </c>
      <c r="BD56" s="218">
        <v>0.01</v>
      </c>
      <c r="BE56" s="218">
        <v>0</v>
      </c>
      <c r="BF56" s="218">
        <v>0</v>
      </c>
      <c r="BG56" s="218">
        <v>0</v>
      </c>
      <c r="BH56" s="218">
        <v>0</v>
      </c>
      <c r="BI56" s="218">
        <v>0</v>
      </c>
      <c r="BJ56" s="8">
        <f t="shared" si="20"/>
        <v>0.01</v>
      </c>
      <c r="BL56" s="8">
        <f t="shared" si="21"/>
        <v>0</v>
      </c>
      <c r="BM56" s="8">
        <f t="shared" si="22"/>
        <v>0</v>
      </c>
      <c r="BN56" s="8">
        <f t="shared" si="23"/>
        <v>0.01</v>
      </c>
      <c r="BO56" s="8">
        <f t="shared" si="24"/>
        <v>0.01</v>
      </c>
      <c r="BP56" s="182">
        <f t="shared" si="25"/>
        <v>-0.01</v>
      </c>
      <c r="BQ56" s="182">
        <f t="shared" si="26"/>
        <v>-0.01</v>
      </c>
    </row>
    <row r="57" spans="1:69">
      <c r="A57" s="8" t="s">
        <v>99</v>
      </c>
      <c r="B57" s="15">
        <f>'[3]07'!B59</f>
        <v>320</v>
      </c>
      <c r="C57" s="16">
        <f>'[3]07'!C59</f>
        <v>0</v>
      </c>
      <c r="D57" s="16">
        <f>'[3]07'!D59</f>
        <v>0</v>
      </c>
      <c r="E57" s="16">
        <f>'[3]07'!E59</f>
        <v>0</v>
      </c>
      <c r="F57" s="16">
        <f>'[3]07'!F59</f>
        <v>320</v>
      </c>
      <c r="G57" s="16">
        <f>'[3]07'!G59</f>
        <v>440</v>
      </c>
      <c r="H57" s="17">
        <f t="shared" si="27"/>
        <v>1080</v>
      </c>
      <c r="I57" s="15">
        <f>'[3]07'!J59</f>
        <v>0.08</v>
      </c>
      <c r="J57" s="16">
        <f>'[3]07'!K59</f>
        <v>0</v>
      </c>
      <c r="K57" s="16">
        <f>'[3]07'!L59</f>
        <v>0</v>
      </c>
      <c r="L57" s="16">
        <f>'[3]07'!M59</f>
        <v>0</v>
      </c>
      <c r="M57" s="16">
        <f>'[3]07'!N59</f>
        <v>0</v>
      </c>
      <c r="N57" s="16">
        <f>'[3]07'!O59</f>
        <v>0</v>
      </c>
      <c r="O57" s="17">
        <f t="shared" si="28"/>
        <v>0.08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0.08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0.08</v>
      </c>
      <c r="X57" s="8">
        <f t="shared" si="4"/>
        <v>0.01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0.01</v>
      </c>
      <c r="AE57" s="8">
        <f t="shared" si="11"/>
        <v>0.01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0.01</v>
      </c>
      <c r="AL57" s="8">
        <f t="shared" si="31"/>
        <v>6.0000000000000005E-2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6.0000000000000005E-2</v>
      </c>
      <c r="AT57" s="8">
        <v>0</v>
      </c>
      <c r="AU57" s="8">
        <v>0</v>
      </c>
      <c r="AW57" s="218">
        <v>0.01</v>
      </c>
      <c r="AX57" s="218">
        <v>0</v>
      </c>
      <c r="AY57" s="218">
        <v>0</v>
      </c>
      <c r="AZ57" s="218">
        <v>0</v>
      </c>
      <c r="BA57" s="218">
        <v>0</v>
      </c>
      <c r="BB57" s="218">
        <v>0</v>
      </c>
      <c r="BC57" s="8">
        <f t="shared" si="19"/>
        <v>0.01</v>
      </c>
      <c r="BD57" s="218">
        <v>0.01</v>
      </c>
      <c r="BE57" s="218">
        <v>0</v>
      </c>
      <c r="BF57" s="218">
        <v>0</v>
      </c>
      <c r="BG57" s="218">
        <v>0</v>
      </c>
      <c r="BH57" s="218">
        <v>0</v>
      </c>
      <c r="BI57" s="218">
        <v>0</v>
      </c>
      <c r="BJ57" s="8">
        <f t="shared" si="20"/>
        <v>0.01</v>
      </c>
      <c r="BL57" s="8">
        <f t="shared" si="21"/>
        <v>0</v>
      </c>
      <c r="BM57" s="8">
        <f t="shared" si="22"/>
        <v>0</v>
      </c>
      <c r="BN57" s="8">
        <f t="shared" si="23"/>
        <v>0.01</v>
      </c>
      <c r="BO57" s="8">
        <f t="shared" si="24"/>
        <v>0.01</v>
      </c>
      <c r="BP57" s="182">
        <f t="shared" si="25"/>
        <v>-0.01</v>
      </c>
      <c r="BQ57" s="182">
        <f t="shared" si="26"/>
        <v>-0.01</v>
      </c>
    </row>
    <row r="58" spans="1:69">
      <c r="A58" s="8" t="s">
        <v>100</v>
      </c>
      <c r="B58" s="15">
        <f>'[3]07'!B60</f>
        <v>320</v>
      </c>
      <c r="C58" s="16">
        <f>'[3]07'!C60</f>
        <v>0</v>
      </c>
      <c r="D58" s="16">
        <f>'[3]07'!D60</f>
        <v>0</v>
      </c>
      <c r="E58" s="16">
        <f>'[3]07'!E60</f>
        <v>0</v>
      </c>
      <c r="F58" s="16">
        <f>'[3]07'!F60</f>
        <v>320</v>
      </c>
      <c r="G58" s="16">
        <f>'[3]07'!G60</f>
        <v>440</v>
      </c>
      <c r="H58" s="17">
        <f t="shared" si="27"/>
        <v>1080</v>
      </c>
      <c r="I58" s="15">
        <f>'[3]07'!J60</f>
        <v>0.08</v>
      </c>
      <c r="J58" s="16">
        <f>'[3]07'!K60</f>
        <v>0</v>
      </c>
      <c r="K58" s="16">
        <f>'[3]07'!L60</f>
        <v>0</v>
      </c>
      <c r="L58" s="16">
        <f>'[3]07'!M60</f>
        <v>0</v>
      </c>
      <c r="M58" s="16">
        <f>'[3]07'!N60</f>
        <v>0</v>
      </c>
      <c r="N58" s="16">
        <f>'[3]07'!O60</f>
        <v>0</v>
      </c>
      <c r="O58" s="17">
        <f t="shared" si="28"/>
        <v>0.08</v>
      </c>
      <c r="P58" s="18">
        <f>frq!C58</f>
        <v>1</v>
      </c>
      <c r="Q58" s="15">
        <f t="shared" si="33"/>
        <v>0.08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0.08</v>
      </c>
      <c r="X58" s="8">
        <f t="shared" si="4"/>
        <v>0.01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0.01</v>
      </c>
      <c r="AE58" s="8">
        <f t="shared" si="11"/>
        <v>0.01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0.01</v>
      </c>
      <c r="AL58" s="8">
        <f t="shared" si="31"/>
        <v>6.0000000000000005E-2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6.0000000000000005E-2</v>
      </c>
      <c r="AT58" s="8">
        <v>0</v>
      </c>
      <c r="AU58" s="8">
        <v>0</v>
      </c>
      <c r="AW58" s="218">
        <v>0.01</v>
      </c>
      <c r="AX58" s="218">
        <v>0</v>
      </c>
      <c r="AY58" s="218">
        <v>0</v>
      </c>
      <c r="AZ58" s="218">
        <v>0</v>
      </c>
      <c r="BA58" s="218">
        <v>0</v>
      </c>
      <c r="BB58" s="218">
        <v>0</v>
      </c>
      <c r="BC58" s="8">
        <f t="shared" si="19"/>
        <v>0.01</v>
      </c>
      <c r="BD58" s="218">
        <v>0.01</v>
      </c>
      <c r="BE58" s="218">
        <v>0</v>
      </c>
      <c r="BF58" s="218">
        <v>0</v>
      </c>
      <c r="BG58" s="218">
        <v>0</v>
      </c>
      <c r="BH58" s="218">
        <v>0</v>
      </c>
      <c r="BI58" s="218">
        <v>0</v>
      </c>
      <c r="BJ58" s="8">
        <f t="shared" si="20"/>
        <v>0.01</v>
      </c>
      <c r="BL58" s="8">
        <f t="shared" si="21"/>
        <v>0</v>
      </c>
      <c r="BM58" s="8">
        <f t="shared" si="22"/>
        <v>0</v>
      </c>
      <c r="BN58" s="8">
        <f t="shared" si="23"/>
        <v>0.01</v>
      </c>
      <c r="BO58" s="8">
        <f t="shared" si="24"/>
        <v>0.01</v>
      </c>
      <c r="BP58" s="182">
        <f t="shared" si="25"/>
        <v>-0.01</v>
      </c>
      <c r="BQ58" s="182">
        <f t="shared" si="26"/>
        <v>-0.01</v>
      </c>
    </row>
    <row r="59" spans="1:69">
      <c r="A59" s="8" t="s">
        <v>101</v>
      </c>
      <c r="B59" s="15">
        <f>'[3]07'!B61</f>
        <v>320</v>
      </c>
      <c r="C59" s="16">
        <f>'[3]07'!C61</f>
        <v>0</v>
      </c>
      <c r="D59" s="16">
        <f>'[3]07'!D61</f>
        <v>0</v>
      </c>
      <c r="E59" s="16">
        <f>'[3]07'!E61</f>
        <v>0</v>
      </c>
      <c r="F59" s="16">
        <f>'[3]07'!F61</f>
        <v>320</v>
      </c>
      <c r="G59" s="16">
        <f>'[3]07'!G61</f>
        <v>440</v>
      </c>
      <c r="H59" s="17">
        <f t="shared" si="27"/>
        <v>1080</v>
      </c>
      <c r="I59" s="15">
        <f>'[3]07'!J61</f>
        <v>0.08</v>
      </c>
      <c r="J59" s="16">
        <f>'[3]07'!K61</f>
        <v>0</v>
      </c>
      <c r="K59" s="16">
        <f>'[3]07'!L61</f>
        <v>0</v>
      </c>
      <c r="L59" s="16">
        <f>'[3]07'!M61</f>
        <v>0</v>
      </c>
      <c r="M59" s="16">
        <f>'[3]07'!N61</f>
        <v>0</v>
      </c>
      <c r="N59" s="16">
        <f>'[3]07'!O61</f>
        <v>0</v>
      </c>
      <c r="O59" s="17">
        <f t="shared" si="28"/>
        <v>0.08</v>
      </c>
      <c r="P59" s="18">
        <f>frq!C59</f>
        <v>1</v>
      </c>
      <c r="Q59" s="15">
        <f t="shared" si="33"/>
        <v>0.08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0.08</v>
      </c>
      <c r="X59" s="8">
        <f t="shared" si="4"/>
        <v>0.01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0.01</v>
      </c>
      <c r="AE59" s="8">
        <f t="shared" si="11"/>
        <v>0.01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0.01</v>
      </c>
      <c r="AL59" s="8">
        <f t="shared" si="31"/>
        <v>6.0000000000000005E-2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6.0000000000000005E-2</v>
      </c>
      <c r="AT59" s="8">
        <v>0</v>
      </c>
      <c r="AU59" s="8">
        <v>0</v>
      </c>
      <c r="AW59" s="218">
        <v>0.01</v>
      </c>
      <c r="AX59" s="218">
        <v>0</v>
      </c>
      <c r="AY59" s="218">
        <v>0</v>
      </c>
      <c r="AZ59" s="218">
        <v>0</v>
      </c>
      <c r="BA59" s="218">
        <v>0</v>
      </c>
      <c r="BB59" s="218">
        <v>0</v>
      </c>
      <c r="BC59" s="8">
        <f t="shared" si="19"/>
        <v>0.01</v>
      </c>
      <c r="BD59" s="218">
        <v>0.01</v>
      </c>
      <c r="BE59" s="218">
        <v>0</v>
      </c>
      <c r="BF59" s="218">
        <v>0</v>
      </c>
      <c r="BG59" s="218">
        <v>0</v>
      </c>
      <c r="BH59" s="218">
        <v>0</v>
      </c>
      <c r="BI59" s="218">
        <v>0</v>
      </c>
      <c r="BJ59" s="8">
        <f t="shared" si="20"/>
        <v>0.01</v>
      </c>
      <c r="BL59" s="8">
        <f t="shared" si="21"/>
        <v>0</v>
      </c>
      <c r="BM59" s="8">
        <f t="shared" si="22"/>
        <v>0</v>
      </c>
      <c r="BN59" s="8">
        <f t="shared" si="23"/>
        <v>0.01</v>
      </c>
      <c r="BO59" s="8">
        <f t="shared" si="24"/>
        <v>0.01</v>
      </c>
      <c r="BP59" s="182">
        <f t="shared" si="25"/>
        <v>-0.01</v>
      </c>
      <c r="BQ59" s="182">
        <f t="shared" si="26"/>
        <v>-0.01</v>
      </c>
    </row>
    <row r="60" spans="1:69">
      <c r="A60" s="8" t="s">
        <v>102</v>
      </c>
      <c r="B60" s="15">
        <f>'[3]07'!B62</f>
        <v>320</v>
      </c>
      <c r="C60" s="16">
        <f>'[3]07'!C62</f>
        <v>0</v>
      </c>
      <c r="D60" s="16">
        <f>'[3]07'!D62</f>
        <v>0</v>
      </c>
      <c r="E60" s="16">
        <f>'[3]07'!E62</f>
        <v>0</v>
      </c>
      <c r="F60" s="16">
        <f>'[3]07'!F62</f>
        <v>320</v>
      </c>
      <c r="G60" s="16">
        <f>'[3]07'!G62</f>
        <v>440</v>
      </c>
      <c r="H60" s="17">
        <f t="shared" si="27"/>
        <v>1080</v>
      </c>
      <c r="I60" s="15">
        <f>'[3]07'!J62</f>
        <v>0.08</v>
      </c>
      <c r="J60" s="16">
        <f>'[3]07'!K62</f>
        <v>0</v>
      </c>
      <c r="K60" s="16">
        <f>'[3]07'!L62</f>
        <v>0</v>
      </c>
      <c r="L60" s="16">
        <f>'[3]07'!M62</f>
        <v>0</v>
      </c>
      <c r="M60" s="16">
        <f>'[3]07'!N62</f>
        <v>0</v>
      </c>
      <c r="N60" s="16">
        <f>'[3]07'!O62</f>
        <v>0</v>
      </c>
      <c r="O60" s="17">
        <f t="shared" si="28"/>
        <v>0.08</v>
      </c>
      <c r="P60" s="18">
        <f>frq!C60</f>
        <v>1</v>
      </c>
      <c r="Q60" s="15">
        <f t="shared" si="33"/>
        <v>0.08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0.08</v>
      </c>
      <c r="X60" s="8">
        <f t="shared" si="4"/>
        <v>0.01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0.01</v>
      </c>
      <c r="AE60" s="8">
        <f t="shared" si="11"/>
        <v>0.01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0.01</v>
      </c>
      <c r="AL60" s="8">
        <f t="shared" si="31"/>
        <v>6.0000000000000005E-2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6.0000000000000005E-2</v>
      </c>
      <c r="AT60" s="8">
        <v>0</v>
      </c>
      <c r="AU60" s="8">
        <v>0</v>
      </c>
      <c r="AW60" s="218">
        <v>0.01</v>
      </c>
      <c r="AX60" s="218">
        <v>0</v>
      </c>
      <c r="AY60" s="218">
        <v>0</v>
      </c>
      <c r="AZ60" s="218">
        <v>0</v>
      </c>
      <c r="BA60" s="218">
        <v>0</v>
      </c>
      <c r="BB60" s="218">
        <v>0</v>
      </c>
      <c r="BC60" s="8">
        <f t="shared" si="19"/>
        <v>0.01</v>
      </c>
      <c r="BD60" s="218">
        <v>0.01</v>
      </c>
      <c r="BE60" s="218">
        <v>0</v>
      </c>
      <c r="BF60" s="218">
        <v>0</v>
      </c>
      <c r="BG60" s="218">
        <v>0</v>
      </c>
      <c r="BH60" s="218">
        <v>0</v>
      </c>
      <c r="BI60" s="218">
        <v>0</v>
      </c>
      <c r="BJ60" s="8">
        <f t="shared" si="20"/>
        <v>0.01</v>
      </c>
      <c r="BL60" s="8">
        <f t="shared" si="21"/>
        <v>0</v>
      </c>
      <c r="BM60" s="8">
        <f t="shared" si="22"/>
        <v>0</v>
      </c>
      <c r="BN60" s="8">
        <f t="shared" si="23"/>
        <v>0.01</v>
      </c>
      <c r="BO60" s="8">
        <f t="shared" si="24"/>
        <v>0.01</v>
      </c>
      <c r="BP60" s="182">
        <f t="shared" si="25"/>
        <v>-0.01</v>
      </c>
      <c r="BQ60" s="182">
        <f t="shared" si="26"/>
        <v>-0.01</v>
      </c>
    </row>
    <row r="61" spans="1:69">
      <c r="A61" s="8" t="s">
        <v>103</v>
      </c>
      <c r="B61" s="15">
        <f>'[3]07'!B63</f>
        <v>320</v>
      </c>
      <c r="C61" s="16">
        <f>'[3]07'!C63</f>
        <v>0</v>
      </c>
      <c r="D61" s="16">
        <f>'[3]07'!D63</f>
        <v>0</v>
      </c>
      <c r="E61" s="16">
        <f>'[3]07'!E63</f>
        <v>0</v>
      </c>
      <c r="F61" s="16">
        <f>'[3]07'!F63</f>
        <v>320</v>
      </c>
      <c r="G61" s="16">
        <f>'[3]07'!G63</f>
        <v>440</v>
      </c>
      <c r="H61" s="17">
        <f t="shared" si="27"/>
        <v>1080</v>
      </c>
      <c r="I61" s="15">
        <f>'[3]07'!J63</f>
        <v>0.08</v>
      </c>
      <c r="J61" s="16">
        <f>'[3]07'!K63</f>
        <v>0</v>
      </c>
      <c r="K61" s="16">
        <f>'[3]07'!L63</f>
        <v>0</v>
      </c>
      <c r="L61" s="16">
        <f>'[3]07'!M63</f>
        <v>0</v>
      </c>
      <c r="M61" s="16">
        <f>'[3]07'!N63</f>
        <v>0</v>
      </c>
      <c r="N61" s="16">
        <f>'[3]07'!O63</f>
        <v>0</v>
      </c>
      <c r="O61" s="17">
        <f t="shared" si="28"/>
        <v>0.08</v>
      </c>
      <c r="P61" s="18">
        <f>frq!C61</f>
        <v>1</v>
      </c>
      <c r="Q61" s="15">
        <f t="shared" si="33"/>
        <v>0.08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0.08</v>
      </c>
      <c r="X61" s="8">
        <f t="shared" si="4"/>
        <v>0.01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0.01</v>
      </c>
      <c r="AE61" s="8">
        <f t="shared" si="11"/>
        <v>0.01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0.01</v>
      </c>
      <c r="AL61" s="8">
        <f t="shared" si="31"/>
        <v>6.0000000000000005E-2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6.0000000000000005E-2</v>
      </c>
      <c r="AT61" s="8">
        <v>0</v>
      </c>
      <c r="AU61" s="8">
        <v>0</v>
      </c>
      <c r="AW61" s="218">
        <v>0.01</v>
      </c>
      <c r="AX61" s="218">
        <v>0</v>
      </c>
      <c r="AY61" s="218">
        <v>0</v>
      </c>
      <c r="AZ61" s="218">
        <v>0</v>
      </c>
      <c r="BA61" s="218">
        <v>0</v>
      </c>
      <c r="BB61" s="218">
        <v>0</v>
      </c>
      <c r="BC61" s="8">
        <f t="shared" si="19"/>
        <v>0.01</v>
      </c>
      <c r="BD61" s="218">
        <v>0.01</v>
      </c>
      <c r="BE61" s="218">
        <v>0</v>
      </c>
      <c r="BF61" s="218">
        <v>0</v>
      </c>
      <c r="BG61" s="218">
        <v>0</v>
      </c>
      <c r="BH61" s="218">
        <v>0</v>
      </c>
      <c r="BI61" s="218">
        <v>0</v>
      </c>
      <c r="BJ61" s="8">
        <f t="shared" si="20"/>
        <v>0.01</v>
      </c>
      <c r="BL61" s="8">
        <f t="shared" si="21"/>
        <v>0</v>
      </c>
      <c r="BM61" s="8">
        <f t="shared" si="22"/>
        <v>0</v>
      </c>
      <c r="BN61" s="8">
        <f t="shared" si="23"/>
        <v>0.01</v>
      </c>
      <c r="BO61" s="8">
        <f t="shared" si="24"/>
        <v>0.01</v>
      </c>
      <c r="BP61" s="182">
        <f t="shared" si="25"/>
        <v>-0.01</v>
      </c>
      <c r="BQ61" s="182">
        <f t="shared" si="26"/>
        <v>-0.01</v>
      </c>
    </row>
    <row r="62" spans="1:69">
      <c r="A62" s="8" t="s">
        <v>104</v>
      </c>
      <c r="B62" s="15">
        <f>'[3]07'!B64</f>
        <v>320</v>
      </c>
      <c r="C62" s="16">
        <f>'[3]07'!C64</f>
        <v>0</v>
      </c>
      <c r="D62" s="16">
        <f>'[3]07'!D64</f>
        <v>0</v>
      </c>
      <c r="E62" s="16">
        <f>'[3]07'!E64</f>
        <v>0</v>
      </c>
      <c r="F62" s="16">
        <f>'[3]07'!F64</f>
        <v>320</v>
      </c>
      <c r="G62" s="16">
        <f>'[3]07'!G64</f>
        <v>440</v>
      </c>
      <c r="H62" s="17">
        <f t="shared" si="27"/>
        <v>1080</v>
      </c>
      <c r="I62" s="15">
        <f>'[3]07'!J64</f>
        <v>0.08</v>
      </c>
      <c r="J62" s="16">
        <f>'[3]07'!K64</f>
        <v>0</v>
      </c>
      <c r="K62" s="16">
        <f>'[3]07'!L64</f>
        <v>0</v>
      </c>
      <c r="L62" s="16">
        <f>'[3]07'!M64</f>
        <v>0</v>
      </c>
      <c r="M62" s="16">
        <f>'[3]07'!N64</f>
        <v>0</v>
      </c>
      <c r="N62" s="16">
        <f>'[3]07'!O64</f>
        <v>0</v>
      </c>
      <c r="O62" s="17">
        <f t="shared" si="28"/>
        <v>0.08</v>
      </c>
      <c r="P62" s="18">
        <f>frq!C62</f>
        <v>1</v>
      </c>
      <c r="Q62" s="15">
        <f t="shared" si="33"/>
        <v>0.08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0.08</v>
      </c>
      <c r="X62" s="8">
        <f t="shared" si="4"/>
        <v>0.01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0.01</v>
      </c>
      <c r="AE62" s="8">
        <f t="shared" si="11"/>
        <v>0.01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0.01</v>
      </c>
      <c r="AL62" s="8">
        <f t="shared" ref="AL62:AN98" si="35">Q62-X62-AE62</f>
        <v>6.0000000000000005E-2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6.0000000000000005E-2</v>
      </c>
      <c r="AT62" s="8">
        <v>0</v>
      </c>
      <c r="AU62" s="8">
        <v>0</v>
      </c>
      <c r="AW62" s="218">
        <v>0.01</v>
      </c>
      <c r="AX62" s="218">
        <v>0</v>
      </c>
      <c r="AY62" s="218">
        <v>0</v>
      </c>
      <c r="AZ62" s="218">
        <v>0</v>
      </c>
      <c r="BA62" s="218">
        <v>0</v>
      </c>
      <c r="BB62" s="218">
        <v>0</v>
      </c>
      <c r="BC62" s="8">
        <f t="shared" si="19"/>
        <v>0.01</v>
      </c>
      <c r="BD62" s="218">
        <v>0.01</v>
      </c>
      <c r="BE62" s="218">
        <v>0</v>
      </c>
      <c r="BF62" s="218">
        <v>0</v>
      </c>
      <c r="BG62" s="218">
        <v>0</v>
      </c>
      <c r="BH62" s="218">
        <v>0</v>
      </c>
      <c r="BI62" s="218">
        <v>0</v>
      </c>
      <c r="BJ62" s="8">
        <f t="shared" si="20"/>
        <v>0.01</v>
      </c>
      <c r="BL62" s="8">
        <f t="shared" si="21"/>
        <v>0</v>
      </c>
      <c r="BM62" s="8">
        <f t="shared" si="22"/>
        <v>0</v>
      </c>
      <c r="BN62" s="8">
        <f t="shared" si="23"/>
        <v>0.01</v>
      </c>
      <c r="BO62" s="8">
        <f t="shared" si="24"/>
        <v>0.01</v>
      </c>
      <c r="BP62" s="182">
        <f t="shared" si="25"/>
        <v>-0.01</v>
      </c>
      <c r="BQ62" s="182">
        <f t="shared" si="26"/>
        <v>-0.01</v>
      </c>
    </row>
    <row r="63" spans="1:69">
      <c r="A63" s="8" t="s">
        <v>105</v>
      </c>
      <c r="B63" s="15">
        <f>'[3]07'!B65</f>
        <v>320</v>
      </c>
      <c r="C63" s="16">
        <f>'[3]07'!C65</f>
        <v>0</v>
      </c>
      <c r="D63" s="16">
        <f>'[3]07'!D65</f>
        <v>0</v>
      </c>
      <c r="E63" s="16">
        <f>'[3]07'!E65</f>
        <v>0</v>
      </c>
      <c r="F63" s="16">
        <f>'[3]07'!F65</f>
        <v>320</v>
      </c>
      <c r="G63" s="16">
        <f>'[3]07'!G65</f>
        <v>440</v>
      </c>
      <c r="H63" s="17">
        <f t="shared" si="27"/>
        <v>1080</v>
      </c>
      <c r="I63" s="15">
        <f>'[3]07'!J65</f>
        <v>0.08</v>
      </c>
      <c r="J63" s="16">
        <f>'[3]07'!K65</f>
        <v>0</v>
      </c>
      <c r="K63" s="16">
        <f>'[3]07'!L65</f>
        <v>0</v>
      </c>
      <c r="L63" s="16">
        <f>'[3]07'!M65</f>
        <v>0</v>
      </c>
      <c r="M63" s="16">
        <f>'[3]07'!N65</f>
        <v>0</v>
      </c>
      <c r="N63" s="16">
        <f>'[3]07'!O65</f>
        <v>0</v>
      </c>
      <c r="O63" s="17">
        <f t="shared" si="28"/>
        <v>0.08</v>
      </c>
      <c r="P63" s="18">
        <f>frq!C63</f>
        <v>1</v>
      </c>
      <c r="Q63" s="15">
        <f t="shared" si="33"/>
        <v>0.08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0.08</v>
      </c>
      <c r="X63" s="8">
        <f t="shared" si="4"/>
        <v>0.01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0.01</v>
      </c>
      <c r="AE63" s="8">
        <f t="shared" si="11"/>
        <v>0.01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0.01</v>
      </c>
      <c r="AL63" s="8">
        <f t="shared" si="35"/>
        <v>6.0000000000000005E-2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6.0000000000000005E-2</v>
      </c>
      <c r="AT63" s="8">
        <v>0</v>
      </c>
      <c r="AU63" s="8">
        <v>0</v>
      </c>
      <c r="AW63" s="218">
        <v>0.01</v>
      </c>
      <c r="AX63" s="218">
        <v>0</v>
      </c>
      <c r="AY63" s="218">
        <v>0</v>
      </c>
      <c r="AZ63" s="218">
        <v>0</v>
      </c>
      <c r="BA63" s="218">
        <v>0</v>
      </c>
      <c r="BB63" s="218">
        <v>0</v>
      </c>
      <c r="BC63" s="8">
        <f t="shared" si="19"/>
        <v>0.01</v>
      </c>
      <c r="BD63" s="218">
        <v>0.01</v>
      </c>
      <c r="BE63" s="218">
        <v>0</v>
      </c>
      <c r="BF63" s="218">
        <v>0</v>
      </c>
      <c r="BG63" s="218">
        <v>0</v>
      </c>
      <c r="BH63" s="218">
        <v>0</v>
      </c>
      <c r="BI63" s="218">
        <v>0</v>
      </c>
      <c r="BJ63" s="8">
        <f t="shared" si="20"/>
        <v>0.01</v>
      </c>
      <c r="BL63" s="8">
        <f t="shared" si="21"/>
        <v>0</v>
      </c>
      <c r="BM63" s="8">
        <f t="shared" si="22"/>
        <v>0</v>
      </c>
      <c r="BN63" s="8">
        <f t="shared" si="23"/>
        <v>0.01</v>
      </c>
      <c r="BO63" s="8">
        <f t="shared" si="24"/>
        <v>0.01</v>
      </c>
      <c r="BP63" s="182">
        <f t="shared" si="25"/>
        <v>-0.01</v>
      </c>
      <c r="BQ63" s="182">
        <f t="shared" si="26"/>
        <v>-0.01</v>
      </c>
    </row>
    <row r="64" spans="1:69">
      <c r="A64" s="8" t="s">
        <v>106</v>
      </c>
      <c r="B64" s="15">
        <f>'[3]07'!B66</f>
        <v>320</v>
      </c>
      <c r="C64" s="16">
        <f>'[3]07'!C66</f>
        <v>0</v>
      </c>
      <c r="D64" s="16">
        <f>'[3]07'!D66</f>
        <v>0</v>
      </c>
      <c r="E64" s="16">
        <f>'[3]07'!E66</f>
        <v>0</v>
      </c>
      <c r="F64" s="16">
        <f>'[3]07'!F66</f>
        <v>320</v>
      </c>
      <c r="G64" s="16">
        <f>'[3]07'!G66</f>
        <v>440</v>
      </c>
      <c r="H64" s="17">
        <f t="shared" si="27"/>
        <v>1080</v>
      </c>
      <c r="I64" s="15">
        <f>'[3]07'!J66</f>
        <v>0.08</v>
      </c>
      <c r="J64" s="16">
        <f>'[3]07'!K66</f>
        <v>0</v>
      </c>
      <c r="K64" s="16">
        <f>'[3]07'!L66</f>
        <v>0</v>
      </c>
      <c r="L64" s="16">
        <f>'[3]07'!M66</f>
        <v>0</v>
      </c>
      <c r="M64" s="16">
        <f>'[3]07'!N66</f>
        <v>0</v>
      </c>
      <c r="N64" s="16">
        <f>'[3]07'!O66</f>
        <v>0</v>
      </c>
      <c r="O64" s="17">
        <f t="shared" si="28"/>
        <v>0.08</v>
      </c>
      <c r="P64" s="18">
        <f>frq!C64</f>
        <v>1</v>
      </c>
      <c r="Q64" s="15">
        <f t="shared" si="33"/>
        <v>0.08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0.08</v>
      </c>
      <c r="X64" s="8">
        <f t="shared" si="4"/>
        <v>0.01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0.01</v>
      </c>
      <c r="AE64" s="8">
        <f t="shared" si="11"/>
        <v>0.01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0.01</v>
      </c>
      <c r="AL64" s="8">
        <f t="shared" si="35"/>
        <v>6.0000000000000005E-2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6.0000000000000005E-2</v>
      </c>
      <c r="AT64" s="8">
        <v>0</v>
      </c>
      <c r="AU64" s="8">
        <v>0</v>
      </c>
      <c r="AW64" s="218">
        <v>0.01</v>
      </c>
      <c r="AX64" s="218">
        <v>0</v>
      </c>
      <c r="AY64" s="218">
        <v>0</v>
      </c>
      <c r="AZ64" s="218">
        <v>0</v>
      </c>
      <c r="BA64" s="218">
        <v>0</v>
      </c>
      <c r="BB64" s="218">
        <v>0</v>
      </c>
      <c r="BC64" s="8">
        <f t="shared" si="19"/>
        <v>0.01</v>
      </c>
      <c r="BD64" s="218">
        <v>0.01</v>
      </c>
      <c r="BE64" s="218">
        <v>0</v>
      </c>
      <c r="BF64" s="218">
        <v>0</v>
      </c>
      <c r="BG64" s="218">
        <v>0</v>
      </c>
      <c r="BH64" s="218">
        <v>0</v>
      </c>
      <c r="BI64" s="218">
        <v>0</v>
      </c>
      <c r="BJ64" s="8">
        <f t="shared" si="20"/>
        <v>0.01</v>
      </c>
      <c r="BL64" s="8">
        <f t="shared" si="21"/>
        <v>0</v>
      </c>
      <c r="BM64" s="8">
        <f t="shared" si="22"/>
        <v>0</v>
      </c>
      <c r="BN64" s="8">
        <f t="shared" si="23"/>
        <v>0.01</v>
      </c>
      <c r="BO64" s="8">
        <f t="shared" si="24"/>
        <v>0.01</v>
      </c>
      <c r="BP64" s="182">
        <f t="shared" si="25"/>
        <v>-0.01</v>
      </c>
      <c r="BQ64" s="182">
        <f t="shared" si="26"/>
        <v>-0.01</v>
      </c>
    </row>
    <row r="65" spans="1:69">
      <c r="A65" s="8" t="s">
        <v>107</v>
      </c>
      <c r="B65" s="15">
        <f>'[3]07'!B67</f>
        <v>320</v>
      </c>
      <c r="C65" s="16">
        <f>'[3]07'!C67</f>
        <v>0</v>
      </c>
      <c r="D65" s="16">
        <f>'[3]07'!D67</f>
        <v>0</v>
      </c>
      <c r="E65" s="16">
        <f>'[3]07'!E67</f>
        <v>0</v>
      </c>
      <c r="F65" s="16">
        <f>'[3]07'!F67</f>
        <v>320</v>
      </c>
      <c r="G65" s="16">
        <f>'[3]07'!G67</f>
        <v>440</v>
      </c>
      <c r="H65" s="17">
        <f t="shared" si="27"/>
        <v>1080</v>
      </c>
      <c r="I65" s="15">
        <f>'[3]07'!J67</f>
        <v>0.08</v>
      </c>
      <c r="J65" s="16">
        <f>'[3]07'!K67</f>
        <v>0</v>
      </c>
      <c r="K65" s="16">
        <f>'[3]07'!L67</f>
        <v>0</v>
      </c>
      <c r="L65" s="16">
        <f>'[3]07'!M67</f>
        <v>0</v>
      </c>
      <c r="M65" s="16">
        <f>'[3]07'!N67</f>
        <v>0</v>
      </c>
      <c r="N65" s="16">
        <f>'[3]07'!O67</f>
        <v>0</v>
      </c>
      <c r="O65" s="17">
        <f t="shared" si="28"/>
        <v>0.08</v>
      </c>
      <c r="P65" s="18">
        <f>frq!C65</f>
        <v>1</v>
      </c>
      <c r="Q65" s="15">
        <f t="shared" si="33"/>
        <v>0.08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0.08</v>
      </c>
      <c r="X65" s="8">
        <f t="shared" si="4"/>
        <v>0.01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0.01</v>
      </c>
      <c r="AE65" s="8">
        <f t="shared" si="11"/>
        <v>0.01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0.01</v>
      </c>
      <c r="AL65" s="8">
        <f t="shared" si="35"/>
        <v>6.0000000000000005E-2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6.0000000000000005E-2</v>
      </c>
      <c r="AT65" s="8">
        <v>0</v>
      </c>
      <c r="AU65" s="8">
        <v>0</v>
      </c>
      <c r="AW65" s="218">
        <v>0.01</v>
      </c>
      <c r="AX65" s="218">
        <v>0</v>
      </c>
      <c r="AY65" s="218">
        <v>0</v>
      </c>
      <c r="AZ65" s="218">
        <v>0</v>
      </c>
      <c r="BA65" s="218">
        <v>0</v>
      </c>
      <c r="BB65" s="218">
        <v>0</v>
      </c>
      <c r="BC65" s="8">
        <f t="shared" si="19"/>
        <v>0.01</v>
      </c>
      <c r="BD65" s="218">
        <v>0.01</v>
      </c>
      <c r="BE65" s="218">
        <v>0</v>
      </c>
      <c r="BF65" s="218">
        <v>0</v>
      </c>
      <c r="BG65" s="218">
        <v>0</v>
      </c>
      <c r="BH65" s="218">
        <v>0</v>
      </c>
      <c r="BI65" s="218">
        <v>0</v>
      </c>
      <c r="BJ65" s="8">
        <f t="shared" si="20"/>
        <v>0.01</v>
      </c>
      <c r="BL65" s="8">
        <f t="shared" si="21"/>
        <v>0</v>
      </c>
      <c r="BM65" s="8">
        <f t="shared" si="22"/>
        <v>0</v>
      </c>
      <c r="BN65" s="8">
        <f t="shared" si="23"/>
        <v>0.01</v>
      </c>
      <c r="BO65" s="8">
        <f t="shared" si="24"/>
        <v>0.01</v>
      </c>
      <c r="BP65" s="182">
        <f t="shared" si="25"/>
        <v>-0.01</v>
      </c>
      <c r="BQ65" s="182">
        <f t="shared" si="26"/>
        <v>-0.01</v>
      </c>
    </row>
    <row r="66" spans="1:69">
      <c r="A66" s="8" t="s">
        <v>108</v>
      </c>
      <c r="B66" s="15">
        <f>'[3]07'!B68</f>
        <v>320</v>
      </c>
      <c r="C66" s="16">
        <f>'[3]07'!C68</f>
        <v>0</v>
      </c>
      <c r="D66" s="16">
        <f>'[3]07'!D68</f>
        <v>0</v>
      </c>
      <c r="E66" s="16">
        <f>'[3]07'!E68</f>
        <v>0</v>
      </c>
      <c r="F66" s="16">
        <f>'[3]07'!F68</f>
        <v>320</v>
      </c>
      <c r="G66" s="16">
        <f>'[3]07'!G68</f>
        <v>440</v>
      </c>
      <c r="H66" s="17">
        <f t="shared" si="27"/>
        <v>1080</v>
      </c>
      <c r="I66" s="15">
        <f>'[3]07'!J68</f>
        <v>0.08</v>
      </c>
      <c r="J66" s="16">
        <f>'[3]07'!K68</f>
        <v>0</v>
      </c>
      <c r="K66" s="16">
        <f>'[3]07'!L68</f>
        <v>0</v>
      </c>
      <c r="L66" s="16">
        <f>'[3]07'!M68</f>
        <v>0</v>
      </c>
      <c r="M66" s="16">
        <f>'[3]07'!N68</f>
        <v>0</v>
      </c>
      <c r="N66" s="16">
        <f>'[3]07'!O68</f>
        <v>0</v>
      </c>
      <c r="O66" s="17">
        <f t="shared" si="28"/>
        <v>0.08</v>
      </c>
      <c r="P66" s="18">
        <f>frq!C66</f>
        <v>1</v>
      </c>
      <c r="Q66" s="15">
        <f t="shared" si="33"/>
        <v>0.08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0.08</v>
      </c>
      <c r="X66" s="8">
        <f t="shared" si="4"/>
        <v>0.01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0.01</v>
      </c>
      <c r="AE66" s="8">
        <f t="shared" si="11"/>
        <v>0.01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0.01</v>
      </c>
      <c r="AL66" s="8">
        <f t="shared" si="35"/>
        <v>6.0000000000000005E-2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6.0000000000000005E-2</v>
      </c>
      <c r="AT66" s="8">
        <v>0</v>
      </c>
      <c r="AU66" s="8">
        <v>0</v>
      </c>
      <c r="AW66" s="218">
        <v>0.01</v>
      </c>
      <c r="AX66" s="218">
        <v>0</v>
      </c>
      <c r="AY66" s="218">
        <v>0</v>
      </c>
      <c r="AZ66" s="218">
        <v>0</v>
      </c>
      <c r="BA66" s="218">
        <v>0</v>
      </c>
      <c r="BB66" s="218">
        <v>0</v>
      </c>
      <c r="BC66" s="8">
        <f t="shared" si="19"/>
        <v>0.01</v>
      </c>
      <c r="BD66" s="218">
        <v>0.01</v>
      </c>
      <c r="BE66" s="218">
        <v>0</v>
      </c>
      <c r="BF66" s="218">
        <v>0</v>
      </c>
      <c r="BG66" s="218">
        <v>0</v>
      </c>
      <c r="BH66" s="218">
        <v>0</v>
      </c>
      <c r="BI66" s="218">
        <v>0</v>
      </c>
      <c r="BJ66" s="8">
        <f t="shared" si="20"/>
        <v>0.01</v>
      </c>
      <c r="BL66" s="8">
        <f t="shared" si="21"/>
        <v>0</v>
      </c>
      <c r="BM66" s="8">
        <f t="shared" si="22"/>
        <v>0</v>
      </c>
      <c r="BN66" s="8">
        <f t="shared" si="23"/>
        <v>0.01</v>
      </c>
      <c r="BO66" s="8">
        <f t="shared" si="24"/>
        <v>0.01</v>
      </c>
      <c r="BP66" s="182">
        <f t="shared" si="25"/>
        <v>-0.01</v>
      </c>
      <c r="BQ66" s="182">
        <f t="shared" si="26"/>
        <v>-0.01</v>
      </c>
    </row>
    <row r="67" spans="1:69">
      <c r="A67" s="8" t="s">
        <v>109</v>
      </c>
      <c r="B67" s="15">
        <f>'[3]07'!B69</f>
        <v>320</v>
      </c>
      <c r="C67" s="16">
        <f>'[3]07'!C69</f>
        <v>0</v>
      </c>
      <c r="D67" s="16">
        <f>'[3]07'!D69</f>
        <v>0</v>
      </c>
      <c r="E67" s="16">
        <f>'[3]07'!E69</f>
        <v>0</v>
      </c>
      <c r="F67" s="16">
        <f>'[3]07'!F69</f>
        <v>320</v>
      </c>
      <c r="G67" s="16">
        <f>'[3]07'!G69</f>
        <v>440</v>
      </c>
      <c r="H67" s="17">
        <f t="shared" si="27"/>
        <v>1080</v>
      </c>
      <c r="I67" s="15">
        <f>'[3]07'!J69</f>
        <v>0.08</v>
      </c>
      <c r="J67" s="16">
        <f>'[3]07'!K69</f>
        <v>0</v>
      </c>
      <c r="K67" s="16">
        <f>'[3]07'!L69</f>
        <v>0</v>
      </c>
      <c r="L67" s="16">
        <f>'[3]07'!M69</f>
        <v>0</v>
      </c>
      <c r="M67" s="16">
        <f>'[3]07'!N69</f>
        <v>0</v>
      </c>
      <c r="N67" s="16">
        <f>'[3]07'!O69</f>
        <v>0</v>
      </c>
      <c r="O67" s="17">
        <f t="shared" si="28"/>
        <v>0.08</v>
      </c>
      <c r="P67" s="18">
        <f>frq!C67</f>
        <v>1</v>
      </c>
      <c r="Q67" s="15">
        <f t="shared" si="33"/>
        <v>0.08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0.08</v>
      </c>
      <c r="X67" s="8">
        <f t="shared" si="4"/>
        <v>0.01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0.01</v>
      </c>
      <c r="AE67" s="8">
        <f t="shared" si="11"/>
        <v>0.01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0.01</v>
      </c>
      <c r="AL67" s="8">
        <f t="shared" si="35"/>
        <v>6.0000000000000005E-2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6.0000000000000005E-2</v>
      </c>
      <c r="AT67" s="8">
        <v>0</v>
      </c>
      <c r="AU67" s="8">
        <v>0</v>
      </c>
      <c r="AW67" s="218">
        <v>0.01</v>
      </c>
      <c r="AX67" s="218">
        <v>0</v>
      </c>
      <c r="AY67" s="218">
        <v>0</v>
      </c>
      <c r="AZ67" s="218">
        <v>0</v>
      </c>
      <c r="BA67" s="218">
        <v>0</v>
      </c>
      <c r="BB67" s="218">
        <v>0</v>
      </c>
      <c r="BC67" s="8">
        <f t="shared" si="19"/>
        <v>0.01</v>
      </c>
      <c r="BD67" s="218">
        <v>0.01</v>
      </c>
      <c r="BE67" s="218">
        <v>0</v>
      </c>
      <c r="BF67" s="218">
        <v>0</v>
      </c>
      <c r="BG67" s="218">
        <v>0</v>
      </c>
      <c r="BH67" s="218">
        <v>0</v>
      </c>
      <c r="BI67" s="218">
        <v>0</v>
      </c>
      <c r="BJ67" s="8">
        <f t="shared" si="20"/>
        <v>0.01</v>
      </c>
      <c r="BL67" s="8">
        <f t="shared" si="21"/>
        <v>0</v>
      </c>
      <c r="BM67" s="8">
        <f t="shared" si="22"/>
        <v>0</v>
      </c>
      <c r="BN67" s="8">
        <f t="shared" si="23"/>
        <v>0.01</v>
      </c>
      <c r="BO67" s="8">
        <f t="shared" si="24"/>
        <v>0.01</v>
      </c>
      <c r="BP67" s="182">
        <f t="shared" si="25"/>
        <v>-0.01</v>
      </c>
      <c r="BQ67" s="182">
        <f t="shared" si="26"/>
        <v>-0.01</v>
      </c>
    </row>
    <row r="68" spans="1:69">
      <c r="A68" s="8" t="s">
        <v>110</v>
      </c>
      <c r="B68" s="15">
        <f>'[3]07'!B70</f>
        <v>320</v>
      </c>
      <c r="C68" s="16">
        <f>'[3]07'!C70</f>
        <v>0</v>
      </c>
      <c r="D68" s="16">
        <f>'[3]07'!D70</f>
        <v>0</v>
      </c>
      <c r="E68" s="16">
        <f>'[3]07'!E70</f>
        <v>0</v>
      </c>
      <c r="F68" s="16">
        <f>'[3]07'!F70</f>
        <v>320</v>
      </c>
      <c r="G68" s="16">
        <f>'[3]07'!G70</f>
        <v>440</v>
      </c>
      <c r="H68" s="17">
        <f t="shared" si="27"/>
        <v>1080</v>
      </c>
      <c r="I68" s="15">
        <f>'[3]07'!J70</f>
        <v>0.08</v>
      </c>
      <c r="J68" s="16">
        <f>'[3]07'!K70</f>
        <v>0</v>
      </c>
      <c r="K68" s="16">
        <f>'[3]07'!L70</f>
        <v>0</v>
      </c>
      <c r="L68" s="16">
        <f>'[3]07'!M70</f>
        <v>0</v>
      </c>
      <c r="M68" s="16">
        <f>'[3]07'!N70</f>
        <v>0</v>
      </c>
      <c r="N68" s="16">
        <f>'[3]07'!O70</f>
        <v>0</v>
      </c>
      <c r="O68" s="17">
        <f t="shared" si="28"/>
        <v>0.08</v>
      </c>
      <c r="P68" s="18">
        <f>frq!C68</f>
        <v>1</v>
      </c>
      <c r="Q68" s="15">
        <f t="shared" si="33"/>
        <v>0.08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0.08</v>
      </c>
      <c r="X68" s="8">
        <f t="shared" ref="X68:X98" si="36">AW68</f>
        <v>0.01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0.01</v>
      </c>
      <c r="AE68" s="8">
        <f t="shared" ref="AE68:AE98" si="43">BD68</f>
        <v>0.01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0.01</v>
      </c>
      <c r="AL68" s="8">
        <f t="shared" si="35"/>
        <v>6.0000000000000005E-2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6.0000000000000005E-2</v>
      </c>
      <c r="AT68" s="8">
        <v>0</v>
      </c>
      <c r="AU68" s="8">
        <v>0</v>
      </c>
      <c r="AW68" s="218">
        <v>0.01</v>
      </c>
      <c r="AX68" s="218">
        <v>0</v>
      </c>
      <c r="AY68" s="218">
        <v>0</v>
      </c>
      <c r="AZ68" s="218">
        <v>0</v>
      </c>
      <c r="BA68" s="218">
        <v>0</v>
      </c>
      <c r="BB68" s="218">
        <v>0</v>
      </c>
      <c r="BC68" s="8">
        <f t="shared" ref="BC68:BC98" si="51">SUM(AW68:BB68)</f>
        <v>0.01</v>
      </c>
      <c r="BD68" s="218">
        <v>0.01</v>
      </c>
      <c r="BE68" s="218">
        <v>0</v>
      </c>
      <c r="BF68" s="218">
        <v>0</v>
      </c>
      <c r="BG68" s="218">
        <v>0</v>
      </c>
      <c r="BH68" s="218">
        <v>0</v>
      </c>
      <c r="BI68" s="218">
        <v>0</v>
      </c>
      <c r="BJ68" s="8">
        <f t="shared" ref="BJ68:BJ98" si="52">SUM(BD68:BI68)</f>
        <v>0.01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0.01</v>
      </c>
      <c r="BO68" s="8">
        <f t="shared" ref="BO68:BO98" si="56">BJ68</f>
        <v>0.01</v>
      </c>
      <c r="BP68" s="182">
        <f t="shared" ref="BP68:BP98" si="57">BL68-BN68</f>
        <v>-0.01</v>
      </c>
      <c r="BQ68" s="182">
        <f t="shared" ref="BQ68:BQ98" si="58">BM68-BO68</f>
        <v>-0.01</v>
      </c>
    </row>
    <row r="69" spans="1:69">
      <c r="A69" s="8" t="s">
        <v>111</v>
      </c>
      <c r="B69" s="15">
        <f>'[3]07'!B71</f>
        <v>320</v>
      </c>
      <c r="C69" s="16">
        <f>'[3]07'!C71</f>
        <v>0</v>
      </c>
      <c r="D69" s="16">
        <f>'[3]07'!D71</f>
        <v>0</v>
      </c>
      <c r="E69" s="16">
        <f>'[3]07'!E71</f>
        <v>0</v>
      </c>
      <c r="F69" s="16">
        <f>'[3]07'!F71</f>
        <v>320</v>
      </c>
      <c r="G69" s="16">
        <f>'[3]07'!G71</f>
        <v>440</v>
      </c>
      <c r="H69" s="17">
        <f t="shared" ref="H69:H98" si="59">SUM(B69:G69)</f>
        <v>1080</v>
      </c>
      <c r="I69" s="15">
        <f>'[3]07'!J71</f>
        <v>0.08</v>
      </c>
      <c r="J69" s="16">
        <f>'[3]07'!K71</f>
        <v>0</v>
      </c>
      <c r="K69" s="16">
        <f>'[3]07'!L71</f>
        <v>0</v>
      </c>
      <c r="L69" s="16">
        <f>'[3]07'!M71</f>
        <v>0</v>
      </c>
      <c r="M69" s="16">
        <f>'[3]07'!N71</f>
        <v>0</v>
      </c>
      <c r="N69" s="16">
        <f>'[3]07'!O71</f>
        <v>0</v>
      </c>
      <c r="O69" s="17">
        <f t="shared" ref="O69:O98" si="60">SUM(I69:N69)</f>
        <v>0.08</v>
      </c>
      <c r="P69" s="18">
        <f>frq!C69</f>
        <v>1</v>
      </c>
      <c r="Q69" s="15">
        <f t="shared" si="33"/>
        <v>0.08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0.08</v>
      </c>
      <c r="X69" s="8">
        <f t="shared" si="36"/>
        <v>0.01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0.01</v>
      </c>
      <c r="AE69" s="8">
        <f t="shared" si="43"/>
        <v>0.01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0.01</v>
      </c>
      <c r="AL69" s="8">
        <f t="shared" si="35"/>
        <v>6.0000000000000005E-2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6.0000000000000005E-2</v>
      </c>
      <c r="AT69" s="8">
        <v>0</v>
      </c>
      <c r="AU69" s="8">
        <v>0</v>
      </c>
      <c r="AW69" s="218">
        <v>0.01</v>
      </c>
      <c r="AX69" s="218">
        <v>0</v>
      </c>
      <c r="AY69" s="218">
        <v>0</v>
      </c>
      <c r="AZ69" s="218">
        <v>0</v>
      </c>
      <c r="BA69" s="218">
        <v>0</v>
      </c>
      <c r="BB69" s="218">
        <v>0</v>
      </c>
      <c r="BC69" s="8">
        <f t="shared" si="51"/>
        <v>0.01</v>
      </c>
      <c r="BD69" s="218">
        <v>0.01</v>
      </c>
      <c r="BE69" s="218">
        <v>0</v>
      </c>
      <c r="BF69" s="218">
        <v>0</v>
      </c>
      <c r="BG69" s="218">
        <v>0</v>
      </c>
      <c r="BH69" s="218">
        <v>0</v>
      </c>
      <c r="BI69" s="218">
        <v>0</v>
      </c>
      <c r="BJ69" s="8">
        <f t="shared" si="52"/>
        <v>0.01</v>
      </c>
      <c r="BL69" s="8">
        <f t="shared" si="53"/>
        <v>0</v>
      </c>
      <c r="BM69" s="8">
        <f t="shared" si="54"/>
        <v>0</v>
      </c>
      <c r="BN69" s="8">
        <f t="shared" si="55"/>
        <v>0.01</v>
      </c>
      <c r="BO69" s="8">
        <f t="shared" si="56"/>
        <v>0.01</v>
      </c>
      <c r="BP69" s="182">
        <f t="shared" si="57"/>
        <v>-0.01</v>
      </c>
      <c r="BQ69" s="182">
        <f t="shared" si="58"/>
        <v>-0.01</v>
      </c>
    </row>
    <row r="70" spans="1:69">
      <c r="A70" s="8" t="s">
        <v>112</v>
      </c>
      <c r="B70" s="15">
        <f>'[3]07'!B72</f>
        <v>320</v>
      </c>
      <c r="C70" s="16">
        <f>'[3]07'!C72</f>
        <v>0</v>
      </c>
      <c r="D70" s="16">
        <f>'[3]07'!D72</f>
        <v>0</v>
      </c>
      <c r="E70" s="16">
        <f>'[3]07'!E72</f>
        <v>0</v>
      </c>
      <c r="F70" s="16">
        <f>'[3]07'!F72</f>
        <v>320</v>
      </c>
      <c r="G70" s="16">
        <f>'[3]07'!G72</f>
        <v>440</v>
      </c>
      <c r="H70" s="17">
        <f t="shared" si="59"/>
        <v>1080</v>
      </c>
      <c r="I70" s="15">
        <f>'[3]07'!J72</f>
        <v>0.08</v>
      </c>
      <c r="J70" s="16">
        <f>'[3]07'!K72</f>
        <v>0</v>
      </c>
      <c r="K70" s="16">
        <f>'[3]07'!L72</f>
        <v>0</v>
      </c>
      <c r="L70" s="16">
        <f>'[3]07'!M72</f>
        <v>0</v>
      </c>
      <c r="M70" s="16">
        <f>'[3]07'!N72</f>
        <v>0</v>
      </c>
      <c r="N70" s="16">
        <f>'[3]07'!O72</f>
        <v>0</v>
      </c>
      <c r="O70" s="17">
        <f t="shared" si="60"/>
        <v>0.08</v>
      </c>
      <c r="P70" s="18">
        <f>frq!C70</f>
        <v>1</v>
      </c>
      <c r="Q70" s="15">
        <f t="shared" si="33"/>
        <v>0.08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0.08</v>
      </c>
      <c r="X70" s="8">
        <f t="shared" si="36"/>
        <v>0.01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0.01</v>
      </c>
      <c r="AE70" s="8">
        <f t="shared" si="43"/>
        <v>0.01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0.01</v>
      </c>
      <c r="AL70" s="8">
        <f t="shared" si="35"/>
        <v>6.0000000000000005E-2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6.0000000000000005E-2</v>
      </c>
      <c r="AT70" s="8">
        <v>0</v>
      </c>
      <c r="AU70" s="8">
        <v>0</v>
      </c>
      <c r="AW70" s="218">
        <v>0.01</v>
      </c>
      <c r="AX70" s="218">
        <v>0</v>
      </c>
      <c r="AY70" s="218">
        <v>0</v>
      </c>
      <c r="AZ70" s="218">
        <v>0</v>
      </c>
      <c r="BA70" s="218">
        <v>0</v>
      </c>
      <c r="BB70" s="218">
        <v>0</v>
      </c>
      <c r="BC70" s="8">
        <f t="shared" si="51"/>
        <v>0.01</v>
      </c>
      <c r="BD70" s="218">
        <v>0.01</v>
      </c>
      <c r="BE70" s="218">
        <v>0</v>
      </c>
      <c r="BF70" s="218">
        <v>0</v>
      </c>
      <c r="BG70" s="218">
        <v>0</v>
      </c>
      <c r="BH70" s="218">
        <v>0</v>
      </c>
      <c r="BI70" s="218">
        <v>0</v>
      </c>
      <c r="BJ70" s="8">
        <f t="shared" si="52"/>
        <v>0.01</v>
      </c>
      <c r="BL70" s="8">
        <f t="shared" si="53"/>
        <v>0</v>
      </c>
      <c r="BM70" s="8">
        <f t="shared" si="54"/>
        <v>0</v>
      </c>
      <c r="BN70" s="8">
        <f t="shared" si="55"/>
        <v>0.01</v>
      </c>
      <c r="BO70" s="8">
        <f t="shared" si="56"/>
        <v>0.01</v>
      </c>
      <c r="BP70" s="182">
        <f t="shared" si="57"/>
        <v>-0.01</v>
      </c>
      <c r="BQ70" s="182">
        <f t="shared" si="58"/>
        <v>-0.01</v>
      </c>
    </row>
    <row r="71" spans="1:69">
      <c r="A71" s="8" t="s">
        <v>113</v>
      </c>
      <c r="B71" s="15">
        <f>'[3]07'!B73</f>
        <v>320</v>
      </c>
      <c r="C71" s="16">
        <f>'[3]07'!C73</f>
        <v>0</v>
      </c>
      <c r="D71" s="16">
        <f>'[3]07'!D73</f>
        <v>0</v>
      </c>
      <c r="E71" s="16">
        <f>'[3]07'!E73</f>
        <v>0</v>
      </c>
      <c r="F71" s="16">
        <f>'[3]07'!F73</f>
        <v>320</v>
      </c>
      <c r="G71" s="16">
        <f>'[3]07'!G73</f>
        <v>440</v>
      </c>
      <c r="H71" s="17">
        <f t="shared" si="59"/>
        <v>1080</v>
      </c>
      <c r="I71" s="15">
        <f>'[3]07'!J73</f>
        <v>0.08</v>
      </c>
      <c r="J71" s="16">
        <f>'[3]07'!K73</f>
        <v>0</v>
      </c>
      <c r="K71" s="16">
        <f>'[3]07'!L73</f>
        <v>0</v>
      </c>
      <c r="L71" s="16">
        <f>'[3]07'!M73</f>
        <v>0</v>
      </c>
      <c r="M71" s="16">
        <f>'[3]07'!N73</f>
        <v>0</v>
      </c>
      <c r="N71" s="16">
        <f>'[3]07'!O73</f>
        <v>0</v>
      </c>
      <c r="O71" s="17">
        <f t="shared" si="60"/>
        <v>0.08</v>
      </c>
      <c r="P71" s="18">
        <f>frq!C71</f>
        <v>1</v>
      </c>
      <c r="Q71" s="15">
        <f t="shared" si="33"/>
        <v>0.08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0.08</v>
      </c>
      <c r="X71" s="8">
        <f t="shared" si="36"/>
        <v>0.01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0.01</v>
      </c>
      <c r="AE71" s="8">
        <f t="shared" si="43"/>
        <v>0.01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0.01</v>
      </c>
      <c r="AL71" s="8">
        <f t="shared" si="35"/>
        <v>6.0000000000000005E-2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6.0000000000000005E-2</v>
      </c>
      <c r="AT71" s="8">
        <v>0</v>
      </c>
      <c r="AU71" s="8">
        <v>0</v>
      </c>
      <c r="AW71" s="218">
        <v>0.01</v>
      </c>
      <c r="AX71" s="218">
        <v>0</v>
      </c>
      <c r="AY71" s="218">
        <v>0</v>
      </c>
      <c r="AZ71" s="218">
        <v>0</v>
      </c>
      <c r="BA71" s="218">
        <v>0</v>
      </c>
      <c r="BB71" s="218">
        <v>0</v>
      </c>
      <c r="BC71" s="8">
        <f t="shared" si="51"/>
        <v>0.01</v>
      </c>
      <c r="BD71" s="218">
        <v>0.01</v>
      </c>
      <c r="BE71" s="218">
        <v>0</v>
      </c>
      <c r="BF71" s="218">
        <v>0</v>
      </c>
      <c r="BG71" s="218">
        <v>0</v>
      </c>
      <c r="BH71" s="218">
        <v>0</v>
      </c>
      <c r="BI71" s="218">
        <v>0</v>
      </c>
      <c r="BJ71" s="8">
        <f t="shared" si="52"/>
        <v>0.01</v>
      </c>
      <c r="BL71" s="8">
        <f t="shared" si="53"/>
        <v>0</v>
      </c>
      <c r="BM71" s="8">
        <f t="shared" si="54"/>
        <v>0</v>
      </c>
      <c r="BN71" s="8">
        <f t="shared" si="55"/>
        <v>0.01</v>
      </c>
      <c r="BO71" s="8">
        <f t="shared" si="56"/>
        <v>0.01</v>
      </c>
      <c r="BP71" s="182">
        <f t="shared" si="57"/>
        <v>-0.01</v>
      </c>
      <c r="BQ71" s="182">
        <f t="shared" si="58"/>
        <v>-0.01</v>
      </c>
    </row>
    <row r="72" spans="1:69">
      <c r="A72" s="8" t="s">
        <v>114</v>
      </c>
      <c r="B72" s="15">
        <f>'[3]07'!B74</f>
        <v>320</v>
      </c>
      <c r="C72" s="16">
        <f>'[3]07'!C74</f>
        <v>0</v>
      </c>
      <c r="D72" s="16">
        <f>'[3]07'!D74</f>
        <v>0</v>
      </c>
      <c r="E72" s="16">
        <f>'[3]07'!E74</f>
        <v>0</v>
      </c>
      <c r="F72" s="16">
        <f>'[3]07'!F74</f>
        <v>320</v>
      </c>
      <c r="G72" s="16">
        <f>'[3]07'!G74</f>
        <v>440</v>
      </c>
      <c r="H72" s="17">
        <f t="shared" si="59"/>
        <v>1080</v>
      </c>
      <c r="I72" s="15">
        <f>'[3]07'!J74</f>
        <v>0.08</v>
      </c>
      <c r="J72" s="16">
        <f>'[3]07'!K74</f>
        <v>0</v>
      </c>
      <c r="K72" s="16">
        <f>'[3]07'!L74</f>
        <v>0</v>
      </c>
      <c r="L72" s="16">
        <f>'[3]07'!M74</f>
        <v>0</v>
      </c>
      <c r="M72" s="16">
        <f>'[3]07'!N74</f>
        <v>0</v>
      </c>
      <c r="N72" s="16">
        <f>'[3]07'!O74</f>
        <v>0</v>
      </c>
      <c r="O72" s="17">
        <f t="shared" si="60"/>
        <v>0.08</v>
      </c>
      <c r="P72" s="18">
        <f>frq!C72</f>
        <v>1</v>
      </c>
      <c r="Q72" s="15">
        <f t="shared" si="33"/>
        <v>0.08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0.08</v>
      </c>
      <c r="X72" s="8">
        <f t="shared" si="36"/>
        <v>0.01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0.01</v>
      </c>
      <c r="AE72" s="8">
        <f t="shared" si="43"/>
        <v>0.01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0.01</v>
      </c>
      <c r="AL72" s="8">
        <f t="shared" si="35"/>
        <v>6.0000000000000005E-2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6.0000000000000005E-2</v>
      </c>
      <c r="AT72" s="8">
        <v>0</v>
      </c>
      <c r="AU72" s="8">
        <v>0</v>
      </c>
      <c r="AW72" s="218">
        <v>0.01</v>
      </c>
      <c r="AX72" s="218">
        <v>0</v>
      </c>
      <c r="AY72" s="218">
        <v>0</v>
      </c>
      <c r="AZ72" s="218">
        <v>0</v>
      </c>
      <c r="BA72" s="218">
        <v>0</v>
      </c>
      <c r="BB72" s="218">
        <v>0</v>
      </c>
      <c r="BC72" s="8">
        <f t="shared" si="51"/>
        <v>0.01</v>
      </c>
      <c r="BD72" s="218">
        <v>0.01</v>
      </c>
      <c r="BE72" s="218">
        <v>0</v>
      </c>
      <c r="BF72" s="218">
        <v>0</v>
      </c>
      <c r="BG72" s="218">
        <v>0</v>
      </c>
      <c r="BH72" s="218">
        <v>0</v>
      </c>
      <c r="BI72" s="218">
        <v>0</v>
      </c>
      <c r="BJ72" s="8">
        <f t="shared" si="52"/>
        <v>0.01</v>
      </c>
      <c r="BL72" s="8">
        <f t="shared" si="53"/>
        <v>0</v>
      </c>
      <c r="BM72" s="8">
        <f t="shared" si="54"/>
        <v>0</v>
      </c>
      <c r="BN72" s="8">
        <f t="shared" si="55"/>
        <v>0.01</v>
      </c>
      <c r="BO72" s="8">
        <f t="shared" si="56"/>
        <v>0.01</v>
      </c>
      <c r="BP72" s="182">
        <f t="shared" si="57"/>
        <v>-0.01</v>
      </c>
      <c r="BQ72" s="182">
        <f t="shared" si="58"/>
        <v>-0.01</v>
      </c>
    </row>
    <row r="73" spans="1:69">
      <c r="A73" s="8" t="s">
        <v>115</v>
      </c>
      <c r="B73" s="15">
        <f>'[3]07'!B75</f>
        <v>320</v>
      </c>
      <c r="C73" s="16">
        <f>'[3]07'!C75</f>
        <v>0</v>
      </c>
      <c r="D73" s="16">
        <f>'[3]07'!D75</f>
        <v>0</v>
      </c>
      <c r="E73" s="16">
        <f>'[3]07'!E75</f>
        <v>0</v>
      </c>
      <c r="F73" s="16">
        <f>'[3]07'!F75</f>
        <v>320</v>
      </c>
      <c r="G73" s="16">
        <f>'[3]07'!G75</f>
        <v>440</v>
      </c>
      <c r="H73" s="17">
        <f t="shared" si="59"/>
        <v>1080</v>
      </c>
      <c r="I73" s="15">
        <f>'[3]07'!J75</f>
        <v>0.08</v>
      </c>
      <c r="J73" s="16">
        <f>'[3]07'!K75</f>
        <v>0</v>
      </c>
      <c r="K73" s="16">
        <f>'[3]07'!L75</f>
        <v>0</v>
      </c>
      <c r="L73" s="16">
        <f>'[3]07'!M75</f>
        <v>0</v>
      </c>
      <c r="M73" s="16">
        <f>'[3]07'!N75</f>
        <v>0</v>
      </c>
      <c r="N73" s="16">
        <f>'[3]07'!O75</f>
        <v>0</v>
      </c>
      <c r="O73" s="17">
        <f t="shared" si="60"/>
        <v>0.08</v>
      </c>
      <c r="P73" s="18">
        <f>frq!C73</f>
        <v>1</v>
      </c>
      <c r="Q73" s="15">
        <f t="shared" si="33"/>
        <v>0.08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0.08</v>
      </c>
      <c r="X73" s="8">
        <f t="shared" si="36"/>
        <v>0.01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0.01</v>
      </c>
      <c r="AE73" s="8">
        <f t="shared" si="43"/>
        <v>0.01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0.01</v>
      </c>
      <c r="AL73" s="8">
        <f t="shared" si="35"/>
        <v>6.0000000000000005E-2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6.0000000000000005E-2</v>
      </c>
      <c r="AT73" s="8">
        <v>0</v>
      </c>
      <c r="AU73" s="8">
        <v>0</v>
      </c>
      <c r="AW73" s="218">
        <v>0.01</v>
      </c>
      <c r="AX73" s="218">
        <v>0</v>
      </c>
      <c r="AY73" s="218">
        <v>0</v>
      </c>
      <c r="AZ73" s="218">
        <v>0</v>
      </c>
      <c r="BA73" s="218">
        <v>0</v>
      </c>
      <c r="BB73" s="218">
        <v>0</v>
      </c>
      <c r="BC73" s="8">
        <f t="shared" si="51"/>
        <v>0.01</v>
      </c>
      <c r="BD73" s="218">
        <v>0.01</v>
      </c>
      <c r="BE73" s="218">
        <v>0</v>
      </c>
      <c r="BF73" s="218">
        <v>0</v>
      </c>
      <c r="BG73" s="218">
        <v>0</v>
      </c>
      <c r="BH73" s="218">
        <v>0</v>
      </c>
      <c r="BI73" s="218">
        <v>0</v>
      </c>
      <c r="BJ73" s="8">
        <f t="shared" si="52"/>
        <v>0.01</v>
      </c>
      <c r="BL73" s="8">
        <f t="shared" si="53"/>
        <v>0</v>
      </c>
      <c r="BM73" s="8">
        <f t="shared" si="54"/>
        <v>0</v>
      </c>
      <c r="BN73" s="8">
        <f t="shared" si="55"/>
        <v>0.01</v>
      </c>
      <c r="BO73" s="8">
        <f t="shared" si="56"/>
        <v>0.01</v>
      </c>
      <c r="BP73" s="182">
        <f t="shared" si="57"/>
        <v>-0.01</v>
      </c>
      <c r="BQ73" s="182">
        <f t="shared" si="58"/>
        <v>-0.01</v>
      </c>
    </row>
    <row r="74" spans="1:69">
      <c r="A74" s="8" t="s">
        <v>116</v>
      </c>
      <c r="B74" s="15">
        <f>'[3]07'!B76</f>
        <v>320</v>
      </c>
      <c r="C74" s="16">
        <f>'[3]07'!C76</f>
        <v>0</v>
      </c>
      <c r="D74" s="16">
        <f>'[3]07'!D76</f>
        <v>0</v>
      </c>
      <c r="E74" s="16">
        <f>'[3]07'!E76</f>
        <v>0</v>
      </c>
      <c r="F74" s="16">
        <f>'[3]07'!F76</f>
        <v>320</v>
      </c>
      <c r="G74" s="16">
        <f>'[3]07'!G76</f>
        <v>440</v>
      </c>
      <c r="H74" s="17">
        <f t="shared" si="59"/>
        <v>1080</v>
      </c>
      <c r="I74" s="15">
        <f>'[3]07'!J76</f>
        <v>0.08</v>
      </c>
      <c r="J74" s="16">
        <f>'[3]07'!K76</f>
        <v>0</v>
      </c>
      <c r="K74" s="16">
        <f>'[3]07'!L76</f>
        <v>0</v>
      </c>
      <c r="L74" s="16">
        <f>'[3]07'!M76</f>
        <v>0</v>
      </c>
      <c r="M74" s="16">
        <f>'[3]07'!N76</f>
        <v>0</v>
      </c>
      <c r="N74" s="16">
        <f>'[3]07'!O76</f>
        <v>0</v>
      </c>
      <c r="O74" s="17">
        <f t="shared" si="60"/>
        <v>0.08</v>
      </c>
      <c r="P74" s="18">
        <f>frq!C74</f>
        <v>1</v>
      </c>
      <c r="Q74" s="15">
        <f t="shared" si="33"/>
        <v>0.08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0.08</v>
      </c>
      <c r="X74" s="8">
        <f t="shared" si="36"/>
        <v>0.01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0.01</v>
      </c>
      <c r="AE74" s="8">
        <f t="shared" si="43"/>
        <v>0.01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0.01</v>
      </c>
      <c r="AL74" s="8">
        <f t="shared" si="35"/>
        <v>6.0000000000000005E-2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6.0000000000000005E-2</v>
      </c>
      <c r="AT74" s="8">
        <v>0</v>
      </c>
      <c r="AU74" s="8">
        <v>0</v>
      </c>
      <c r="AW74" s="218">
        <v>0.01</v>
      </c>
      <c r="AX74" s="218">
        <v>0</v>
      </c>
      <c r="AY74" s="218">
        <v>0</v>
      </c>
      <c r="AZ74" s="218">
        <v>0</v>
      </c>
      <c r="BA74" s="218">
        <v>0</v>
      </c>
      <c r="BB74" s="218">
        <v>0</v>
      </c>
      <c r="BC74" s="8">
        <f t="shared" si="51"/>
        <v>0.01</v>
      </c>
      <c r="BD74" s="218">
        <v>0.01</v>
      </c>
      <c r="BE74" s="218">
        <v>0</v>
      </c>
      <c r="BF74" s="218">
        <v>0</v>
      </c>
      <c r="BG74" s="218">
        <v>0</v>
      </c>
      <c r="BH74" s="218">
        <v>0</v>
      </c>
      <c r="BI74" s="218">
        <v>0</v>
      </c>
      <c r="BJ74" s="8">
        <f t="shared" si="52"/>
        <v>0.01</v>
      </c>
      <c r="BL74" s="8">
        <f t="shared" si="53"/>
        <v>0</v>
      </c>
      <c r="BM74" s="8">
        <f t="shared" si="54"/>
        <v>0</v>
      </c>
      <c r="BN74" s="8">
        <f t="shared" si="55"/>
        <v>0.01</v>
      </c>
      <c r="BO74" s="8">
        <f t="shared" si="56"/>
        <v>0.01</v>
      </c>
      <c r="BP74" s="182">
        <f t="shared" si="57"/>
        <v>-0.01</v>
      </c>
      <c r="BQ74" s="182">
        <f t="shared" si="58"/>
        <v>-0.01</v>
      </c>
    </row>
    <row r="75" spans="1:69">
      <c r="A75" s="8" t="s">
        <v>117</v>
      </c>
      <c r="B75" s="15">
        <f>'[3]07'!B77</f>
        <v>320</v>
      </c>
      <c r="C75" s="16">
        <f>'[3]07'!C77</f>
        <v>0</v>
      </c>
      <c r="D75" s="16">
        <f>'[3]07'!D77</f>
        <v>0</v>
      </c>
      <c r="E75" s="16">
        <f>'[3]07'!E77</f>
        <v>0</v>
      </c>
      <c r="F75" s="16">
        <f>'[3]07'!F77</f>
        <v>320</v>
      </c>
      <c r="G75" s="16">
        <f>'[3]07'!G77</f>
        <v>440</v>
      </c>
      <c r="H75" s="17">
        <f t="shared" si="59"/>
        <v>1080</v>
      </c>
      <c r="I75" s="15">
        <f>'[3]07'!J77</f>
        <v>0.08</v>
      </c>
      <c r="J75" s="16">
        <f>'[3]07'!K77</f>
        <v>0</v>
      </c>
      <c r="K75" s="16">
        <f>'[3]07'!L77</f>
        <v>0</v>
      </c>
      <c r="L75" s="16">
        <f>'[3]07'!M77</f>
        <v>0</v>
      </c>
      <c r="M75" s="16">
        <f>'[3]07'!N77</f>
        <v>0</v>
      </c>
      <c r="N75" s="16">
        <f>'[3]07'!O77</f>
        <v>0</v>
      </c>
      <c r="O75" s="17">
        <f t="shared" si="60"/>
        <v>0.08</v>
      </c>
      <c r="P75" s="18">
        <f>frq!C75</f>
        <v>1</v>
      </c>
      <c r="Q75" s="15">
        <f t="shared" si="33"/>
        <v>0.08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0.08</v>
      </c>
      <c r="X75" s="8">
        <f t="shared" si="36"/>
        <v>0.01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0.01</v>
      </c>
      <c r="AE75" s="8">
        <f t="shared" si="43"/>
        <v>0.01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0.01</v>
      </c>
      <c r="AL75" s="8">
        <f t="shared" si="35"/>
        <v>6.0000000000000005E-2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6.0000000000000005E-2</v>
      </c>
      <c r="AT75" s="8">
        <v>0</v>
      </c>
      <c r="AU75" s="8">
        <v>0</v>
      </c>
      <c r="AW75" s="218">
        <v>0.01</v>
      </c>
      <c r="AX75" s="218">
        <v>0</v>
      </c>
      <c r="AY75" s="218">
        <v>0</v>
      </c>
      <c r="AZ75" s="218">
        <v>0</v>
      </c>
      <c r="BA75" s="218">
        <v>0</v>
      </c>
      <c r="BB75" s="218">
        <v>0</v>
      </c>
      <c r="BC75" s="8">
        <f t="shared" si="51"/>
        <v>0.01</v>
      </c>
      <c r="BD75" s="218">
        <v>0.01</v>
      </c>
      <c r="BE75" s="218">
        <v>0</v>
      </c>
      <c r="BF75" s="218">
        <v>0</v>
      </c>
      <c r="BG75" s="218">
        <v>0</v>
      </c>
      <c r="BH75" s="218">
        <v>0</v>
      </c>
      <c r="BI75" s="218">
        <v>0</v>
      </c>
      <c r="BJ75" s="8">
        <f t="shared" si="52"/>
        <v>0.01</v>
      </c>
      <c r="BL75" s="8">
        <f t="shared" si="53"/>
        <v>0</v>
      </c>
      <c r="BM75" s="8">
        <f t="shared" si="54"/>
        <v>0</v>
      </c>
      <c r="BN75" s="8">
        <f t="shared" si="55"/>
        <v>0.01</v>
      </c>
      <c r="BO75" s="8">
        <f t="shared" si="56"/>
        <v>0.01</v>
      </c>
      <c r="BP75" s="182">
        <f t="shared" si="57"/>
        <v>-0.01</v>
      </c>
      <c r="BQ75" s="182">
        <f t="shared" si="58"/>
        <v>-0.01</v>
      </c>
    </row>
    <row r="76" spans="1:69">
      <c r="A76" s="8" t="s">
        <v>118</v>
      </c>
      <c r="B76" s="15">
        <f>'[3]07'!B78</f>
        <v>320</v>
      </c>
      <c r="C76" s="16">
        <f>'[3]07'!C78</f>
        <v>0</v>
      </c>
      <c r="D76" s="16">
        <f>'[3]07'!D78</f>
        <v>0</v>
      </c>
      <c r="E76" s="16">
        <f>'[3]07'!E78</f>
        <v>0</v>
      </c>
      <c r="F76" s="16">
        <f>'[3]07'!F78</f>
        <v>320</v>
      </c>
      <c r="G76" s="16">
        <f>'[3]07'!G78</f>
        <v>440</v>
      </c>
      <c r="H76" s="17">
        <f t="shared" si="59"/>
        <v>1080</v>
      </c>
      <c r="I76" s="15">
        <f>'[3]07'!J78</f>
        <v>0.08</v>
      </c>
      <c r="J76" s="16">
        <f>'[3]07'!K78</f>
        <v>0</v>
      </c>
      <c r="K76" s="16">
        <f>'[3]07'!L78</f>
        <v>0</v>
      </c>
      <c r="L76" s="16">
        <f>'[3]07'!M78</f>
        <v>0</v>
      </c>
      <c r="M76" s="16">
        <f>'[3]07'!N78</f>
        <v>0</v>
      </c>
      <c r="N76" s="16">
        <f>'[3]07'!O78</f>
        <v>0</v>
      </c>
      <c r="O76" s="17">
        <f t="shared" si="60"/>
        <v>0.08</v>
      </c>
      <c r="P76" s="18">
        <f>frq!C76</f>
        <v>1</v>
      </c>
      <c r="Q76" s="15">
        <f t="shared" si="33"/>
        <v>0.08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0.08</v>
      </c>
      <c r="X76" s="8">
        <f t="shared" si="36"/>
        <v>0.01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0.01</v>
      </c>
      <c r="AE76" s="8">
        <f t="shared" si="43"/>
        <v>0.01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0.01</v>
      </c>
      <c r="AL76" s="8">
        <f t="shared" si="35"/>
        <v>6.0000000000000005E-2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6.0000000000000005E-2</v>
      </c>
      <c r="AT76" s="8">
        <v>0</v>
      </c>
      <c r="AU76" s="8">
        <v>0</v>
      </c>
      <c r="AW76" s="218">
        <v>0.01</v>
      </c>
      <c r="AX76" s="218">
        <v>0</v>
      </c>
      <c r="AY76" s="218">
        <v>0</v>
      </c>
      <c r="AZ76" s="218">
        <v>0</v>
      </c>
      <c r="BA76" s="218">
        <v>0</v>
      </c>
      <c r="BB76" s="218">
        <v>0</v>
      </c>
      <c r="BC76" s="8">
        <f t="shared" si="51"/>
        <v>0.01</v>
      </c>
      <c r="BD76" s="218">
        <v>0.01</v>
      </c>
      <c r="BE76" s="218">
        <v>0</v>
      </c>
      <c r="BF76" s="218">
        <v>0</v>
      </c>
      <c r="BG76" s="218">
        <v>0</v>
      </c>
      <c r="BH76" s="218">
        <v>0</v>
      </c>
      <c r="BI76" s="218">
        <v>0</v>
      </c>
      <c r="BJ76" s="8">
        <f t="shared" si="52"/>
        <v>0.01</v>
      </c>
      <c r="BL76" s="8">
        <f t="shared" si="53"/>
        <v>0</v>
      </c>
      <c r="BM76" s="8">
        <f t="shared" si="54"/>
        <v>0</v>
      </c>
      <c r="BN76" s="8">
        <f t="shared" si="55"/>
        <v>0.01</v>
      </c>
      <c r="BO76" s="8">
        <f t="shared" si="56"/>
        <v>0.01</v>
      </c>
      <c r="BP76" s="182">
        <f t="shared" si="57"/>
        <v>-0.01</v>
      </c>
      <c r="BQ76" s="182">
        <f t="shared" si="58"/>
        <v>-0.01</v>
      </c>
    </row>
    <row r="77" spans="1:69">
      <c r="A77" s="8" t="s">
        <v>119</v>
      </c>
      <c r="B77" s="15">
        <f>'[3]07'!B79</f>
        <v>320</v>
      </c>
      <c r="C77" s="16">
        <f>'[3]07'!C79</f>
        <v>0</v>
      </c>
      <c r="D77" s="16">
        <f>'[3]07'!D79</f>
        <v>0</v>
      </c>
      <c r="E77" s="16">
        <f>'[3]07'!E79</f>
        <v>0</v>
      </c>
      <c r="F77" s="16">
        <f>'[3]07'!F79</f>
        <v>320</v>
      </c>
      <c r="G77" s="16">
        <f>'[3]07'!G79</f>
        <v>440</v>
      </c>
      <c r="H77" s="17">
        <f t="shared" si="59"/>
        <v>1080</v>
      </c>
      <c r="I77" s="15">
        <f>'[3]07'!J79</f>
        <v>0.08</v>
      </c>
      <c r="J77" s="16">
        <f>'[3]07'!K79</f>
        <v>0</v>
      </c>
      <c r="K77" s="16">
        <f>'[3]07'!L79</f>
        <v>0</v>
      </c>
      <c r="L77" s="16">
        <f>'[3]07'!M79</f>
        <v>0</v>
      </c>
      <c r="M77" s="16">
        <f>'[3]07'!N79</f>
        <v>0</v>
      </c>
      <c r="N77" s="16">
        <f>'[3]07'!O79</f>
        <v>0</v>
      </c>
      <c r="O77" s="17">
        <f t="shared" si="60"/>
        <v>0.08</v>
      </c>
      <c r="P77" s="18">
        <f>frq!C77</f>
        <v>1</v>
      </c>
      <c r="Q77" s="15">
        <f t="shared" si="33"/>
        <v>0.08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0.08</v>
      </c>
      <c r="X77" s="8">
        <f t="shared" si="36"/>
        <v>0.01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0.01</v>
      </c>
      <c r="AE77" s="8">
        <f t="shared" si="43"/>
        <v>0.01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0.01</v>
      </c>
      <c r="AL77" s="8">
        <f t="shared" si="35"/>
        <v>6.0000000000000005E-2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6.0000000000000005E-2</v>
      </c>
      <c r="AT77" s="8">
        <v>0</v>
      </c>
      <c r="AU77" s="8">
        <v>0</v>
      </c>
      <c r="AW77" s="218">
        <v>0.01</v>
      </c>
      <c r="AX77" s="218">
        <v>0</v>
      </c>
      <c r="AY77" s="218">
        <v>0</v>
      </c>
      <c r="AZ77" s="218">
        <v>0</v>
      </c>
      <c r="BA77" s="218">
        <v>0</v>
      </c>
      <c r="BB77" s="218">
        <v>0</v>
      </c>
      <c r="BC77" s="8">
        <f t="shared" si="51"/>
        <v>0.01</v>
      </c>
      <c r="BD77" s="218">
        <v>0.01</v>
      </c>
      <c r="BE77" s="218">
        <v>0</v>
      </c>
      <c r="BF77" s="218">
        <v>0</v>
      </c>
      <c r="BG77" s="218">
        <v>0</v>
      </c>
      <c r="BH77" s="218">
        <v>0</v>
      </c>
      <c r="BI77" s="218">
        <v>0</v>
      </c>
      <c r="BJ77" s="8">
        <f t="shared" si="52"/>
        <v>0.01</v>
      </c>
      <c r="BL77" s="8">
        <f t="shared" si="53"/>
        <v>0</v>
      </c>
      <c r="BM77" s="8">
        <f t="shared" si="54"/>
        <v>0</v>
      </c>
      <c r="BN77" s="8">
        <f t="shared" si="55"/>
        <v>0.01</v>
      </c>
      <c r="BO77" s="8">
        <f t="shared" si="56"/>
        <v>0.01</v>
      </c>
      <c r="BP77" s="182">
        <f t="shared" si="57"/>
        <v>-0.01</v>
      </c>
      <c r="BQ77" s="182">
        <f t="shared" si="58"/>
        <v>-0.01</v>
      </c>
    </row>
    <row r="78" spans="1:69">
      <c r="A78" s="8" t="s">
        <v>120</v>
      </c>
      <c r="B78" s="15">
        <f>'[3]07'!B80</f>
        <v>320</v>
      </c>
      <c r="C78" s="16">
        <f>'[3]07'!C80</f>
        <v>0</v>
      </c>
      <c r="D78" s="16">
        <f>'[3]07'!D80</f>
        <v>0</v>
      </c>
      <c r="E78" s="16">
        <f>'[3]07'!E80</f>
        <v>0</v>
      </c>
      <c r="F78" s="16">
        <f>'[3]07'!F80</f>
        <v>320</v>
      </c>
      <c r="G78" s="16">
        <f>'[3]07'!G80</f>
        <v>440</v>
      </c>
      <c r="H78" s="17">
        <f t="shared" si="59"/>
        <v>1080</v>
      </c>
      <c r="I78" s="15">
        <f>'[3]07'!J80</f>
        <v>0.08</v>
      </c>
      <c r="J78" s="16">
        <f>'[3]07'!K80</f>
        <v>0</v>
      </c>
      <c r="K78" s="16">
        <f>'[3]07'!L80</f>
        <v>0</v>
      </c>
      <c r="L78" s="16">
        <f>'[3]07'!M80</f>
        <v>0</v>
      </c>
      <c r="M78" s="16">
        <f>'[3]07'!N80</f>
        <v>0</v>
      </c>
      <c r="N78" s="16">
        <f>'[3]07'!O80</f>
        <v>0</v>
      </c>
      <c r="O78" s="17">
        <f t="shared" si="60"/>
        <v>0.08</v>
      </c>
      <c r="P78" s="18">
        <f>frq!C78</f>
        <v>1</v>
      </c>
      <c r="Q78" s="15">
        <f t="shared" si="33"/>
        <v>0.08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0.08</v>
      </c>
      <c r="X78" s="8">
        <f t="shared" si="36"/>
        <v>0.01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0.01</v>
      </c>
      <c r="AE78" s="8">
        <f t="shared" si="43"/>
        <v>0.01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0.01</v>
      </c>
      <c r="AL78" s="8">
        <f t="shared" si="35"/>
        <v>6.0000000000000005E-2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6.0000000000000005E-2</v>
      </c>
      <c r="AT78" s="8">
        <v>0</v>
      </c>
      <c r="AU78" s="8">
        <v>0</v>
      </c>
      <c r="AW78" s="218">
        <v>0.01</v>
      </c>
      <c r="AX78" s="218">
        <v>0</v>
      </c>
      <c r="AY78" s="218">
        <v>0</v>
      </c>
      <c r="AZ78" s="218">
        <v>0</v>
      </c>
      <c r="BA78" s="218">
        <v>0</v>
      </c>
      <c r="BB78" s="218">
        <v>0</v>
      </c>
      <c r="BC78" s="8">
        <f t="shared" si="51"/>
        <v>0.01</v>
      </c>
      <c r="BD78" s="218">
        <v>0.01</v>
      </c>
      <c r="BE78" s="218">
        <v>0</v>
      </c>
      <c r="BF78" s="218">
        <v>0</v>
      </c>
      <c r="BG78" s="218">
        <v>0</v>
      </c>
      <c r="BH78" s="218">
        <v>0</v>
      </c>
      <c r="BI78" s="218">
        <v>0</v>
      </c>
      <c r="BJ78" s="8">
        <f t="shared" si="52"/>
        <v>0.01</v>
      </c>
      <c r="BL78" s="8">
        <f t="shared" si="53"/>
        <v>0</v>
      </c>
      <c r="BM78" s="8">
        <f t="shared" si="54"/>
        <v>0</v>
      </c>
      <c r="BN78" s="8">
        <f t="shared" si="55"/>
        <v>0.01</v>
      </c>
      <c r="BO78" s="8">
        <f t="shared" si="56"/>
        <v>0.01</v>
      </c>
      <c r="BP78" s="182">
        <f t="shared" si="57"/>
        <v>-0.01</v>
      </c>
      <c r="BQ78" s="182">
        <f t="shared" si="58"/>
        <v>-0.01</v>
      </c>
    </row>
    <row r="79" spans="1:69">
      <c r="A79" s="8" t="s">
        <v>121</v>
      </c>
      <c r="B79" s="15">
        <f>'[3]07'!B81</f>
        <v>320</v>
      </c>
      <c r="C79" s="16">
        <f>'[3]07'!C81</f>
        <v>0</v>
      </c>
      <c r="D79" s="16">
        <f>'[3]07'!D81</f>
        <v>0</v>
      </c>
      <c r="E79" s="16">
        <f>'[3]07'!E81</f>
        <v>0</v>
      </c>
      <c r="F79" s="16">
        <f>'[3]07'!F81</f>
        <v>320</v>
      </c>
      <c r="G79" s="16">
        <f>'[3]07'!G81</f>
        <v>440</v>
      </c>
      <c r="H79" s="17">
        <f t="shared" si="59"/>
        <v>1080</v>
      </c>
      <c r="I79" s="15">
        <f>'[3]07'!J81</f>
        <v>0.08</v>
      </c>
      <c r="J79" s="16">
        <f>'[3]07'!K81</f>
        <v>0</v>
      </c>
      <c r="K79" s="16">
        <f>'[3]07'!L81</f>
        <v>0</v>
      </c>
      <c r="L79" s="16">
        <f>'[3]07'!M81</f>
        <v>0</v>
      </c>
      <c r="M79" s="16">
        <f>'[3]07'!N81</f>
        <v>0</v>
      </c>
      <c r="N79" s="16">
        <f>'[3]07'!O81</f>
        <v>0</v>
      </c>
      <c r="O79" s="17">
        <f t="shared" si="60"/>
        <v>0.08</v>
      </c>
      <c r="P79" s="18">
        <f>frq!C79</f>
        <v>1</v>
      </c>
      <c r="Q79" s="15">
        <f t="shared" si="33"/>
        <v>0.08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0.08</v>
      </c>
      <c r="X79" s="8">
        <f t="shared" si="36"/>
        <v>0.01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0.01</v>
      </c>
      <c r="AE79" s="8">
        <f t="shared" si="43"/>
        <v>0.01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0.01</v>
      </c>
      <c r="AL79" s="8">
        <f t="shared" si="35"/>
        <v>6.0000000000000005E-2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6.0000000000000005E-2</v>
      </c>
      <c r="AT79" s="8">
        <v>0</v>
      </c>
      <c r="AU79" s="8">
        <v>0</v>
      </c>
      <c r="AW79" s="218">
        <v>0.01</v>
      </c>
      <c r="AX79" s="218">
        <v>0</v>
      </c>
      <c r="AY79" s="218">
        <v>0</v>
      </c>
      <c r="AZ79" s="218">
        <v>0</v>
      </c>
      <c r="BA79" s="218">
        <v>0</v>
      </c>
      <c r="BB79" s="218">
        <v>0</v>
      </c>
      <c r="BC79" s="8">
        <f t="shared" si="51"/>
        <v>0.01</v>
      </c>
      <c r="BD79" s="218">
        <v>0.01</v>
      </c>
      <c r="BE79" s="218">
        <v>0</v>
      </c>
      <c r="BF79" s="218">
        <v>0</v>
      </c>
      <c r="BG79" s="218">
        <v>0</v>
      </c>
      <c r="BH79" s="218">
        <v>0</v>
      </c>
      <c r="BI79" s="218">
        <v>0</v>
      </c>
      <c r="BJ79" s="8">
        <f t="shared" si="52"/>
        <v>0.01</v>
      </c>
      <c r="BL79" s="8">
        <f t="shared" si="53"/>
        <v>0</v>
      </c>
      <c r="BM79" s="8">
        <f t="shared" si="54"/>
        <v>0</v>
      </c>
      <c r="BN79" s="8">
        <f t="shared" si="55"/>
        <v>0.01</v>
      </c>
      <c r="BO79" s="8">
        <f t="shared" si="56"/>
        <v>0.01</v>
      </c>
      <c r="BP79" s="182">
        <f t="shared" si="57"/>
        <v>-0.01</v>
      </c>
      <c r="BQ79" s="182">
        <f t="shared" si="58"/>
        <v>-0.01</v>
      </c>
    </row>
    <row r="80" spans="1:69">
      <c r="A80" s="8" t="s">
        <v>122</v>
      </c>
      <c r="B80" s="15">
        <f>'[3]07'!B82</f>
        <v>320</v>
      </c>
      <c r="C80" s="16">
        <f>'[3]07'!C82</f>
        <v>0</v>
      </c>
      <c r="D80" s="16">
        <f>'[3]07'!D82</f>
        <v>0</v>
      </c>
      <c r="E80" s="16">
        <f>'[3]07'!E82</f>
        <v>0</v>
      </c>
      <c r="F80" s="16">
        <f>'[3]07'!F82</f>
        <v>320</v>
      </c>
      <c r="G80" s="16">
        <f>'[3]07'!G82</f>
        <v>440</v>
      </c>
      <c r="H80" s="17">
        <f t="shared" si="59"/>
        <v>1080</v>
      </c>
      <c r="I80" s="15">
        <f>'[3]07'!J82</f>
        <v>0.08</v>
      </c>
      <c r="J80" s="16">
        <f>'[3]07'!K82</f>
        <v>0</v>
      </c>
      <c r="K80" s="16">
        <f>'[3]07'!L82</f>
        <v>0</v>
      </c>
      <c r="L80" s="16">
        <f>'[3]07'!M82</f>
        <v>0</v>
      </c>
      <c r="M80" s="16">
        <f>'[3]07'!N82</f>
        <v>0</v>
      </c>
      <c r="N80" s="16">
        <f>'[3]07'!O82</f>
        <v>0</v>
      </c>
      <c r="O80" s="17">
        <f t="shared" si="60"/>
        <v>0.08</v>
      </c>
      <c r="P80" s="18">
        <f>frq!C80</f>
        <v>1</v>
      </c>
      <c r="Q80" s="15">
        <f t="shared" si="33"/>
        <v>0.08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0.08</v>
      </c>
      <c r="X80" s="8">
        <f t="shared" si="36"/>
        <v>0.01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0.01</v>
      </c>
      <c r="AE80" s="8">
        <f t="shared" si="43"/>
        <v>0.01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0.01</v>
      </c>
      <c r="AL80" s="8">
        <f t="shared" si="35"/>
        <v>6.0000000000000005E-2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6.0000000000000005E-2</v>
      </c>
      <c r="AT80" s="8">
        <v>0</v>
      </c>
      <c r="AU80" s="8">
        <v>0</v>
      </c>
      <c r="AW80" s="218">
        <v>0.01</v>
      </c>
      <c r="AX80" s="218">
        <v>0</v>
      </c>
      <c r="AY80" s="218">
        <v>0</v>
      </c>
      <c r="AZ80" s="218">
        <v>0</v>
      </c>
      <c r="BA80" s="218">
        <v>0</v>
      </c>
      <c r="BB80" s="218">
        <v>0</v>
      </c>
      <c r="BC80" s="8">
        <f t="shared" si="51"/>
        <v>0.01</v>
      </c>
      <c r="BD80" s="218">
        <v>0.01</v>
      </c>
      <c r="BE80" s="218">
        <v>0</v>
      </c>
      <c r="BF80" s="218">
        <v>0</v>
      </c>
      <c r="BG80" s="218">
        <v>0</v>
      </c>
      <c r="BH80" s="218">
        <v>0</v>
      </c>
      <c r="BI80" s="218">
        <v>0</v>
      </c>
      <c r="BJ80" s="8">
        <f t="shared" si="52"/>
        <v>0.01</v>
      </c>
      <c r="BL80" s="8">
        <f t="shared" si="53"/>
        <v>0</v>
      </c>
      <c r="BM80" s="8">
        <f t="shared" si="54"/>
        <v>0</v>
      </c>
      <c r="BN80" s="8">
        <f t="shared" si="55"/>
        <v>0.01</v>
      </c>
      <c r="BO80" s="8">
        <f t="shared" si="56"/>
        <v>0.01</v>
      </c>
      <c r="BP80" s="182">
        <f t="shared" si="57"/>
        <v>-0.01</v>
      </c>
      <c r="BQ80" s="182">
        <f t="shared" si="58"/>
        <v>-0.01</v>
      </c>
    </row>
    <row r="81" spans="1:69">
      <c r="A81" s="8" t="s">
        <v>123</v>
      </c>
      <c r="B81" s="15">
        <f>'[3]07'!B83</f>
        <v>320</v>
      </c>
      <c r="C81" s="16">
        <f>'[3]07'!C83</f>
        <v>0</v>
      </c>
      <c r="D81" s="16">
        <f>'[3]07'!D83</f>
        <v>0</v>
      </c>
      <c r="E81" s="16">
        <f>'[3]07'!E83</f>
        <v>0</v>
      </c>
      <c r="F81" s="16">
        <f>'[3]07'!F83</f>
        <v>320</v>
      </c>
      <c r="G81" s="16">
        <f>'[3]07'!G83</f>
        <v>440</v>
      </c>
      <c r="H81" s="17">
        <f t="shared" si="59"/>
        <v>1080</v>
      </c>
      <c r="I81" s="15">
        <f>'[3]07'!J83</f>
        <v>0.08</v>
      </c>
      <c r="J81" s="16">
        <f>'[3]07'!K83</f>
        <v>0</v>
      </c>
      <c r="K81" s="16">
        <f>'[3]07'!L83</f>
        <v>0</v>
      </c>
      <c r="L81" s="16">
        <f>'[3]07'!M83</f>
        <v>0</v>
      </c>
      <c r="M81" s="16">
        <f>'[3]07'!N83</f>
        <v>0</v>
      </c>
      <c r="N81" s="16">
        <f>'[3]07'!O83</f>
        <v>0</v>
      </c>
      <c r="O81" s="17">
        <f t="shared" si="60"/>
        <v>0.08</v>
      </c>
      <c r="P81" s="18">
        <f>frq!C81</f>
        <v>1</v>
      </c>
      <c r="Q81" s="15">
        <f t="shared" si="33"/>
        <v>0.08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0.08</v>
      </c>
      <c r="X81" s="8">
        <f t="shared" si="36"/>
        <v>0.01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0.01</v>
      </c>
      <c r="AE81" s="8">
        <f t="shared" si="43"/>
        <v>0.01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0.01</v>
      </c>
      <c r="AL81" s="8">
        <f t="shared" si="35"/>
        <v>6.0000000000000005E-2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6.0000000000000005E-2</v>
      </c>
      <c r="AT81" s="8">
        <v>0</v>
      </c>
      <c r="AU81" s="8">
        <v>0</v>
      </c>
      <c r="AW81" s="218">
        <v>0.01</v>
      </c>
      <c r="AX81" s="218">
        <v>0</v>
      </c>
      <c r="AY81" s="218">
        <v>0</v>
      </c>
      <c r="AZ81" s="218">
        <v>0</v>
      </c>
      <c r="BA81" s="218">
        <v>0</v>
      </c>
      <c r="BB81" s="218">
        <v>0</v>
      </c>
      <c r="BC81" s="8">
        <f t="shared" si="51"/>
        <v>0.01</v>
      </c>
      <c r="BD81" s="218">
        <v>0.01</v>
      </c>
      <c r="BE81" s="218">
        <v>0</v>
      </c>
      <c r="BF81" s="218">
        <v>0</v>
      </c>
      <c r="BG81" s="218">
        <v>0</v>
      </c>
      <c r="BH81" s="218">
        <v>0</v>
      </c>
      <c r="BI81" s="218">
        <v>0</v>
      </c>
      <c r="BJ81" s="8">
        <f t="shared" si="52"/>
        <v>0.01</v>
      </c>
      <c r="BL81" s="8">
        <f t="shared" si="53"/>
        <v>0</v>
      </c>
      <c r="BM81" s="8">
        <f t="shared" si="54"/>
        <v>0</v>
      </c>
      <c r="BN81" s="8">
        <f t="shared" si="55"/>
        <v>0.01</v>
      </c>
      <c r="BO81" s="8">
        <f t="shared" si="56"/>
        <v>0.01</v>
      </c>
      <c r="BP81" s="182">
        <f t="shared" si="57"/>
        <v>-0.01</v>
      </c>
      <c r="BQ81" s="182">
        <f t="shared" si="58"/>
        <v>-0.01</v>
      </c>
    </row>
    <row r="82" spans="1:69">
      <c r="A82" s="8" t="s">
        <v>124</v>
      </c>
      <c r="B82" s="15">
        <f>'[3]07'!B84</f>
        <v>320</v>
      </c>
      <c r="C82" s="16">
        <f>'[3]07'!C84</f>
        <v>0</v>
      </c>
      <c r="D82" s="16">
        <f>'[3]07'!D84</f>
        <v>0</v>
      </c>
      <c r="E82" s="16">
        <f>'[3]07'!E84</f>
        <v>0</v>
      </c>
      <c r="F82" s="16">
        <f>'[3]07'!F84</f>
        <v>320</v>
      </c>
      <c r="G82" s="16">
        <f>'[3]07'!G84</f>
        <v>440</v>
      </c>
      <c r="H82" s="17">
        <f t="shared" si="59"/>
        <v>1080</v>
      </c>
      <c r="I82" s="15">
        <f>'[3]07'!J84</f>
        <v>0.08</v>
      </c>
      <c r="J82" s="16">
        <f>'[3]07'!K84</f>
        <v>0</v>
      </c>
      <c r="K82" s="16">
        <f>'[3]07'!L84</f>
        <v>0</v>
      </c>
      <c r="L82" s="16">
        <f>'[3]07'!M84</f>
        <v>0</v>
      </c>
      <c r="M82" s="16">
        <f>'[3]07'!N84</f>
        <v>0</v>
      </c>
      <c r="N82" s="16">
        <f>'[3]07'!O84</f>
        <v>0</v>
      </c>
      <c r="O82" s="17">
        <f t="shared" si="60"/>
        <v>0.08</v>
      </c>
      <c r="P82" s="18">
        <f>frq!C82</f>
        <v>1</v>
      </c>
      <c r="Q82" s="15">
        <f t="shared" si="33"/>
        <v>0.08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0.08</v>
      </c>
      <c r="X82" s="8">
        <f t="shared" si="36"/>
        <v>0.01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0.01</v>
      </c>
      <c r="AE82" s="8">
        <f t="shared" si="43"/>
        <v>0.01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0.01</v>
      </c>
      <c r="AL82" s="8">
        <f t="shared" si="35"/>
        <v>6.0000000000000005E-2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6.0000000000000005E-2</v>
      </c>
      <c r="AT82" s="8">
        <v>0</v>
      </c>
      <c r="AU82" s="8">
        <v>0</v>
      </c>
      <c r="AW82" s="218">
        <v>0.01</v>
      </c>
      <c r="AX82" s="218">
        <v>0</v>
      </c>
      <c r="AY82" s="218">
        <v>0</v>
      </c>
      <c r="AZ82" s="218">
        <v>0</v>
      </c>
      <c r="BA82" s="218">
        <v>0</v>
      </c>
      <c r="BB82" s="218">
        <v>0</v>
      </c>
      <c r="BC82" s="8">
        <f t="shared" si="51"/>
        <v>0.01</v>
      </c>
      <c r="BD82" s="218">
        <v>0.01</v>
      </c>
      <c r="BE82" s="218">
        <v>0</v>
      </c>
      <c r="BF82" s="218">
        <v>0</v>
      </c>
      <c r="BG82" s="218">
        <v>0</v>
      </c>
      <c r="BH82" s="218">
        <v>0</v>
      </c>
      <c r="BI82" s="218">
        <v>0</v>
      </c>
      <c r="BJ82" s="8">
        <f t="shared" si="52"/>
        <v>0.01</v>
      </c>
      <c r="BL82" s="8">
        <f t="shared" si="53"/>
        <v>0</v>
      </c>
      <c r="BM82" s="8">
        <f t="shared" si="54"/>
        <v>0</v>
      </c>
      <c r="BN82" s="8">
        <f t="shared" si="55"/>
        <v>0.01</v>
      </c>
      <c r="BO82" s="8">
        <f t="shared" si="56"/>
        <v>0.01</v>
      </c>
      <c r="BP82" s="182">
        <f t="shared" si="57"/>
        <v>-0.01</v>
      </c>
      <c r="BQ82" s="182">
        <f t="shared" si="58"/>
        <v>-0.01</v>
      </c>
    </row>
    <row r="83" spans="1:69">
      <c r="A83" s="8" t="s">
        <v>125</v>
      </c>
      <c r="B83" s="15">
        <f>'[3]07'!B85</f>
        <v>320</v>
      </c>
      <c r="C83" s="16">
        <f>'[3]07'!C85</f>
        <v>0</v>
      </c>
      <c r="D83" s="16">
        <f>'[3]07'!D85</f>
        <v>0</v>
      </c>
      <c r="E83" s="16">
        <f>'[3]07'!E85</f>
        <v>0</v>
      </c>
      <c r="F83" s="16">
        <f>'[3]07'!F85</f>
        <v>320</v>
      </c>
      <c r="G83" s="16">
        <f>'[3]07'!G85</f>
        <v>440</v>
      </c>
      <c r="H83" s="17">
        <f t="shared" si="59"/>
        <v>1080</v>
      </c>
      <c r="I83" s="15">
        <f>'[3]07'!J85</f>
        <v>0.08</v>
      </c>
      <c r="J83" s="16">
        <f>'[3]07'!K85</f>
        <v>0</v>
      </c>
      <c r="K83" s="16">
        <f>'[3]07'!L85</f>
        <v>0</v>
      </c>
      <c r="L83" s="16">
        <f>'[3]07'!M85</f>
        <v>0</v>
      </c>
      <c r="M83" s="16">
        <f>'[3]07'!N85</f>
        <v>0</v>
      </c>
      <c r="N83" s="16">
        <f>'[3]07'!O85</f>
        <v>0</v>
      </c>
      <c r="O83" s="17">
        <f t="shared" si="60"/>
        <v>0.08</v>
      </c>
      <c r="P83" s="18">
        <f>frq!C83</f>
        <v>1</v>
      </c>
      <c r="Q83" s="15">
        <f t="shared" si="33"/>
        <v>0.08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0.08</v>
      </c>
      <c r="X83" s="8">
        <f t="shared" si="36"/>
        <v>0.01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0.01</v>
      </c>
      <c r="AE83" s="8">
        <f t="shared" si="43"/>
        <v>0.01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0.01</v>
      </c>
      <c r="AL83" s="8">
        <f t="shared" si="35"/>
        <v>6.0000000000000005E-2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6.0000000000000005E-2</v>
      </c>
      <c r="AT83" s="8">
        <v>0</v>
      </c>
      <c r="AU83" s="8">
        <v>0</v>
      </c>
      <c r="AW83" s="218">
        <v>0.01</v>
      </c>
      <c r="AX83" s="218">
        <v>0</v>
      </c>
      <c r="AY83" s="218">
        <v>0</v>
      </c>
      <c r="AZ83" s="218">
        <v>0</v>
      </c>
      <c r="BA83" s="218">
        <v>0</v>
      </c>
      <c r="BB83" s="218">
        <v>0</v>
      </c>
      <c r="BC83" s="8">
        <f t="shared" si="51"/>
        <v>0.01</v>
      </c>
      <c r="BD83" s="218">
        <v>0.01</v>
      </c>
      <c r="BE83" s="218">
        <v>0</v>
      </c>
      <c r="BF83" s="218">
        <v>0</v>
      </c>
      <c r="BG83" s="218">
        <v>0</v>
      </c>
      <c r="BH83" s="218">
        <v>0</v>
      </c>
      <c r="BI83" s="218">
        <v>0</v>
      </c>
      <c r="BJ83" s="8">
        <f t="shared" si="52"/>
        <v>0.01</v>
      </c>
      <c r="BL83" s="8">
        <f t="shared" si="53"/>
        <v>0</v>
      </c>
      <c r="BM83" s="8">
        <f t="shared" si="54"/>
        <v>0</v>
      </c>
      <c r="BN83" s="8">
        <f t="shared" si="55"/>
        <v>0.01</v>
      </c>
      <c r="BO83" s="8">
        <f t="shared" si="56"/>
        <v>0.01</v>
      </c>
      <c r="BP83" s="182">
        <f t="shared" si="57"/>
        <v>-0.01</v>
      </c>
      <c r="BQ83" s="182">
        <f t="shared" si="58"/>
        <v>-0.01</v>
      </c>
    </row>
    <row r="84" spans="1:69">
      <c r="A84" s="8" t="s">
        <v>126</v>
      </c>
      <c r="B84" s="15">
        <f>'[3]07'!B86</f>
        <v>320</v>
      </c>
      <c r="C84" s="16">
        <f>'[3]07'!C86</f>
        <v>0</v>
      </c>
      <c r="D84" s="16">
        <f>'[3]07'!D86</f>
        <v>0</v>
      </c>
      <c r="E84" s="16">
        <f>'[3]07'!E86</f>
        <v>0</v>
      </c>
      <c r="F84" s="16">
        <f>'[3]07'!F86</f>
        <v>320</v>
      </c>
      <c r="G84" s="16">
        <f>'[3]07'!G86</f>
        <v>440</v>
      </c>
      <c r="H84" s="17">
        <f t="shared" si="59"/>
        <v>1080</v>
      </c>
      <c r="I84" s="15">
        <f>'[3]07'!J86</f>
        <v>0.08</v>
      </c>
      <c r="J84" s="16">
        <f>'[3]07'!K86</f>
        <v>0</v>
      </c>
      <c r="K84" s="16">
        <f>'[3]07'!L86</f>
        <v>0</v>
      </c>
      <c r="L84" s="16">
        <f>'[3]07'!M86</f>
        <v>0</v>
      </c>
      <c r="M84" s="16">
        <f>'[3]07'!N86</f>
        <v>0</v>
      </c>
      <c r="N84" s="16">
        <f>'[3]07'!O86</f>
        <v>0</v>
      </c>
      <c r="O84" s="17">
        <f t="shared" si="60"/>
        <v>0.08</v>
      </c>
      <c r="P84" s="18">
        <f>frq!C84</f>
        <v>1</v>
      </c>
      <c r="Q84" s="15">
        <f t="shared" si="33"/>
        <v>0.08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0.08</v>
      </c>
      <c r="X84" s="8">
        <f t="shared" si="36"/>
        <v>0.01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0.01</v>
      </c>
      <c r="AE84" s="8">
        <f t="shared" si="43"/>
        <v>0.01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0.01</v>
      </c>
      <c r="AL84" s="8">
        <f t="shared" si="35"/>
        <v>6.0000000000000005E-2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6.0000000000000005E-2</v>
      </c>
      <c r="AT84" s="8">
        <v>0</v>
      </c>
      <c r="AU84" s="8">
        <v>0</v>
      </c>
      <c r="AW84" s="218">
        <v>0.01</v>
      </c>
      <c r="AX84" s="218">
        <v>0</v>
      </c>
      <c r="AY84" s="218">
        <v>0</v>
      </c>
      <c r="AZ84" s="218">
        <v>0</v>
      </c>
      <c r="BA84" s="218">
        <v>0</v>
      </c>
      <c r="BB84" s="218">
        <v>0</v>
      </c>
      <c r="BC84" s="8">
        <f t="shared" si="51"/>
        <v>0.01</v>
      </c>
      <c r="BD84" s="218">
        <v>0.01</v>
      </c>
      <c r="BE84" s="218">
        <v>0</v>
      </c>
      <c r="BF84" s="218">
        <v>0</v>
      </c>
      <c r="BG84" s="218">
        <v>0</v>
      </c>
      <c r="BH84" s="218">
        <v>0</v>
      </c>
      <c r="BI84" s="218">
        <v>0</v>
      </c>
      <c r="BJ84" s="8">
        <f t="shared" si="52"/>
        <v>0.01</v>
      </c>
      <c r="BL84" s="8">
        <f t="shared" si="53"/>
        <v>0</v>
      </c>
      <c r="BM84" s="8">
        <f t="shared" si="54"/>
        <v>0</v>
      </c>
      <c r="BN84" s="8">
        <f t="shared" si="55"/>
        <v>0.01</v>
      </c>
      <c r="BO84" s="8">
        <f t="shared" si="56"/>
        <v>0.01</v>
      </c>
      <c r="BP84" s="182">
        <f t="shared" si="57"/>
        <v>-0.01</v>
      </c>
      <c r="BQ84" s="182">
        <f t="shared" si="58"/>
        <v>-0.01</v>
      </c>
    </row>
    <row r="85" spans="1:69">
      <c r="A85" s="8" t="s">
        <v>127</v>
      </c>
      <c r="B85" s="15">
        <f>'[3]07'!B87</f>
        <v>320</v>
      </c>
      <c r="C85" s="16">
        <f>'[3]07'!C87</f>
        <v>0</v>
      </c>
      <c r="D85" s="16">
        <f>'[3]07'!D87</f>
        <v>0</v>
      </c>
      <c r="E85" s="16">
        <f>'[3]07'!E87</f>
        <v>0</v>
      </c>
      <c r="F85" s="16">
        <f>'[3]07'!F87</f>
        <v>320</v>
      </c>
      <c r="G85" s="16">
        <f>'[3]07'!G87</f>
        <v>440</v>
      </c>
      <c r="H85" s="17">
        <f t="shared" si="59"/>
        <v>1080</v>
      </c>
      <c r="I85" s="15">
        <f>'[3]07'!J87</f>
        <v>0.08</v>
      </c>
      <c r="J85" s="16">
        <f>'[3]07'!K87</f>
        <v>0</v>
      </c>
      <c r="K85" s="16">
        <f>'[3]07'!L87</f>
        <v>0</v>
      </c>
      <c r="L85" s="16">
        <f>'[3]07'!M87</f>
        <v>0</v>
      </c>
      <c r="M85" s="16">
        <f>'[3]07'!N87</f>
        <v>0</v>
      </c>
      <c r="N85" s="16">
        <f>'[3]07'!O87</f>
        <v>0</v>
      </c>
      <c r="O85" s="17">
        <f t="shared" si="60"/>
        <v>0.08</v>
      </c>
      <c r="P85" s="18">
        <f>frq!C85</f>
        <v>1</v>
      </c>
      <c r="Q85" s="15">
        <f t="shared" si="33"/>
        <v>0.08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0.08</v>
      </c>
      <c r="X85" s="8">
        <f t="shared" si="36"/>
        <v>0.01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0.01</v>
      </c>
      <c r="AE85" s="8">
        <f t="shared" si="43"/>
        <v>0.01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0.01</v>
      </c>
      <c r="AL85" s="8">
        <f t="shared" si="35"/>
        <v>6.0000000000000005E-2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6.0000000000000005E-2</v>
      </c>
      <c r="AT85" s="8">
        <v>0</v>
      </c>
      <c r="AU85" s="8">
        <v>0</v>
      </c>
      <c r="AW85" s="218">
        <v>0.01</v>
      </c>
      <c r="AX85" s="218">
        <v>0</v>
      </c>
      <c r="AY85" s="218">
        <v>0</v>
      </c>
      <c r="AZ85" s="218">
        <v>0</v>
      </c>
      <c r="BA85" s="218">
        <v>0</v>
      </c>
      <c r="BB85" s="218">
        <v>0</v>
      </c>
      <c r="BC85" s="8">
        <f t="shared" si="51"/>
        <v>0.01</v>
      </c>
      <c r="BD85" s="218">
        <v>0.01</v>
      </c>
      <c r="BE85" s="218">
        <v>0</v>
      </c>
      <c r="BF85" s="218">
        <v>0</v>
      </c>
      <c r="BG85" s="218">
        <v>0</v>
      </c>
      <c r="BH85" s="218">
        <v>0</v>
      </c>
      <c r="BI85" s="218">
        <v>0</v>
      </c>
      <c r="BJ85" s="8">
        <f t="shared" si="52"/>
        <v>0.01</v>
      </c>
      <c r="BL85" s="8">
        <f t="shared" si="53"/>
        <v>0</v>
      </c>
      <c r="BM85" s="8">
        <f t="shared" si="54"/>
        <v>0</v>
      </c>
      <c r="BN85" s="8">
        <f t="shared" si="55"/>
        <v>0.01</v>
      </c>
      <c r="BO85" s="8">
        <f t="shared" si="56"/>
        <v>0.01</v>
      </c>
      <c r="BP85" s="182">
        <f t="shared" si="57"/>
        <v>-0.01</v>
      </c>
      <c r="BQ85" s="182">
        <f t="shared" si="58"/>
        <v>-0.01</v>
      </c>
    </row>
    <row r="86" spans="1:69">
      <c r="A86" s="8" t="s">
        <v>128</v>
      </c>
      <c r="B86" s="15">
        <f>'[3]07'!B88</f>
        <v>320</v>
      </c>
      <c r="C86" s="16">
        <f>'[3]07'!C88</f>
        <v>0</v>
      </c>
      <c r="D86" s="16">
        <f>'[3]07'!D88</f>
        <v>0</v>
      </c>
      <c r="E86" s="16">
        <f>'[3]07'!E88</f>
        <v>0</v>
      </c>
      <c r="F86" s="16">
        <f>'[3]07'!F88</f>
        <v>320</v>
      </c>
      <c r="G86" s="16">
        <f>'[3]07'!G88</f>
        <v>440</v>
      </c>
      <c r="H86" s="17">
        <f t="shared" si="59"/>
        <v>1080</v>
      </c>
      <c r="I86" s="15">
        <f>'[3]07'!J88</f>
        <v>0.08</v>
      </c>
      <c r="J86" s="16">
        <f>'[3]07'!K88</f>
        <v>0</v>
      </c>
      <c r="K86" s="16">
        <f>'[3]07'!L88</f>
        <v>0</v>
      </c>
      <c r="L86" s="16">
        <f>'[3]07'!M88</f>
        <v>0</v>
      </c>
      <c r="M86" s="16">
        <f>'[3]07'!N88</f>
        <v>0</v>
      </c>
      <c r="N86" s="16">
        <f>'[3]07'!O88</f>
        <v>0</v>
      </c>
      <c r="O86" s="17">
        <f t="shared" si="60"/>
        <v>0.08</v>
      </c>
      <c r="P86" s="18">
        <f>frq!C86</f>
        <v>1</v>
      </c>
      <c r="Q86" s="15">
        <f t="shared" si="33"/>
        <v>0.08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0.08</v>
      </c>
      <c r="X86" s="8">
        <f t="shared" si="36"/>
        <v>0.01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0.01</v>
      </c>
      <c r="AE86" s="8">
        <f t="shared" si="43"/>
        <v>0.01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0.01</v>
      </c>
      <c r="AL86" s="8">
        <f t="shared" si="35"/>
        <v>6.0000000000000005E-2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6.0000000000000005E-2</v>
      </c>
      <c r="AT86" s="8">
        <v>0</v>
      </c>
      <c r="AU86" s="8">
        <v>0</v>
      </c>
      <c r="AW86" s="218">
        <v>0.01</v>
      </c>
      <c r="AX86" s="218">
        <v>0</v>
      </c>
      <c r="AY86" s="218">
        <v>0</v>
      </c>
      <c r="AZ86" s="218">
        <v>0</v>
      </c>
      <c r="BA86" s="218">
        <v>0</v>
      </c>
      <c r="BB86" s="218">
        <v>0</v>
      </c>
      <c r="BC86" s="8">
        <f t="shared" si="51"/>
        <v>0.01</v>
      </c>
      <c r="BD86" s="218">
        <v>0.01</v>
      </c>
      <c r="BE86" s="218">
        <v>0</v>
      </c>
      <c r="BF86" s="218">
        <v>0</v>
      </c>
      <c r="BG86" s="218">
        <v>0</v>
      </c>
      <c r="BH86" s="218">
        <v>0</v>
      </c>
      <c r="BI86" s="218">
        <v>0</v>
      </c>
      <c r="BJ86" s="8">
        <f t="shared" si="52"/>
        <v>0.01</v>
      </c>
      <c r="BL86" s="8">
        <f t="shared" si="53"/>
        <v>0</v>
      </c>
      <c r="BM86" s="8">
        <f t="shared" si="54"/>
        <v>0</v>
      </c>
      <c r="BN86" s="8">
        <f t="shared" si="55"/>
        <v>0.01</v>
      </c>
      <c r="BO86" s="8">
        <f t="shared" si="56"/>
        <v>0.01</v>
      </c>
      <c r="BP86" s="182">
        <f t="shared" si="57"/>
        <v>-0.01</v>
      </c>
      <c r="BQ86" s="182">
        <f t="shared" si="58"/>
        <v>-0.01</v>
      </c>
    </row>
    <row r="87" spans="1:69">
      <c r="A87" s="8" t="s">
        <v>129</v>
      </c>
      <c r="B87" s="15">
        <f>'[3]07'!B89</f>
        <v>320</v>
      </c>
      <c r="C87" s="16">
        <f>'[3]07'!C89</f>
        <v>0</v>
      </c>
      <c r="D87" s="16">
        <f>'[3]07'!D89</f>
        <v>0</v>
      </c>
      <c r="E87" s="16">
        <f>'[3]07'!E89</f>
        <v>0</v>
      </c>
      <c r="F87" s="16">
        <f>'[3]07'!F89</f>
        <v>320</v>
      </c>
      <c r="G87" s="16">
        <f>'[3]07'!G89</f>
        <v>440</v>
      </c>
      <c r="H87" s="17">
        <f t="shared" si="59"/>
        <v>1080</v>
      </c>
      <c r="I87" s="15">
        <f>'[3]07'!J89</f>
        <v>0.08</v>
      </c>
      <c r="J87" s="16">
        <f>'[3]07'!K89</f>
        <v>0</v>
      </c>
      <c r="K87" s="16">
        <f>'[3]07'!L89</f>
        <v>0</v>
      </c>
      <c r="L87" s="16">
        <f>'[3]07'!M89</f>
        <v>0</v>
      </c>
      <c r="M87" s="16">
        <f>'[3]07'!N89</f>
        <v>0</v>
      </c>
      <c r="N87" s="16">
        <f>'[3]07'!O89</f>
        <v>0</v>
      </c>
      <c r="O87" s="17">
        <f t="shared" si="60"/>
        <v>0.08</v>
      </c>
      <c r="P87" s="18">
        <f>frq!C87</f>
        <v>1</v>
      </c>
      <c r="Q87" s="15">
        <f t="shared" si="33"/>
        <v>0.08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0.08</v>
      </c>
      <c r="X87" s="8">
        <f t="shared" si="36"/>
        <v>0.01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0.01</v>
      </c>
      <c r="AE87" s="8">
        <f t="shared" si="43"/>
        <v>0.01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0.01</v>
      </c>
      <c r="AL87" s="8">
        <f t="shared" si="35"/>
        <v>6.0000000000000005E-2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6.0000000000000005E-2</v>
      </c>
      <c r="AT87" s="8">
        <v>0</v>
      </c>
      <c r="AU87" s="8">
        <v>0</v>
      </c>
      <c r="AW87" s="218">
        <v>0.01</v>
      </c>
      <c r="AX87" s="218">
        <v>0</v>
      </c>
      <c r="AY87" s="218">
        <v>0</v>
      </c>
      <c r="AZ87" s="218">
        <v>0</v>
      </c>
      <c r="BA87" s="218">
        <v>0</v>
      </c>
      <c r="BB87" s="218">
        <v>0</v>
      </c>
      <c r="BC87" s="8">
        <f t="shared" si="51"/>
        <v>0.01</v>
      </c>
      <c r="BD87" s="218">
        <v>0.01</v>
      </c>
      <c r="BE87" s="218">
        <v>0</v>
      </c>
      <c r="BF87" s="218">
        <v>0</v>
      </c>
      <c r="BG87" s="218">
        <v>0</v>
      </c>
      <c r="BH87" s="218">
        <v>0</v>
      </c>
      <c r="BI87" s="218">
        <v>0</v>
      </c>
      <c r="BJ87" s="8">
        <f t="shared" si="52"/>
        <v>0.01</v>
      </c>
      <c r="BL87" s="8">
        <f t="shared" si="53"/>
        <v>0</v>
      </c>
      <c r="BM87" s="8">
        <f t="shared" si="54"/>
        <v>0</v>
      </c>
      <c r="BN87" s="8">
        <f t="shared" si="55"/>
        <v>0.01</v>
      </c>
      <c r="BO87" s="8">
        <f t="shared" si="56"/>
        <v>0.01</v>
      </c>
      <c r="BP87" s="182">
        <f t="shared" si="57"/>
        <v>-0.01</v>
      </c>
      <c r="BQ87" s="182">
        <f t="shared" si="58"/>
        <v>-0.01</v>
      </c>
    </row>
    <row r="88" spans="1:69">
      <c r="A88" s="8" t="s">
        <v>130</v>
      </c>
      <c r="B88" s="15">
        <f>'[3]07'!B90</f>
        <v>320</v>
      </c>
      <c r="C88" s="16">
        <f>'[3]07'!C90</f>
        <v>0</v>
      </c>
      <c r="D88" s="16">
        <f>'[3]07'!D90</f>
        <v>0</v>
      </c>
      <c r="E88" s="16">
        <f>'[3]07'!E90</f>
        <v>0</v>
      </c>
      <c r="F88" s="16">
        <f>'[3]07'!F90</f>
        <v>320</v>
      </c>
      <c r="G88" s="16">
        <f>'[3]07'!G90</f>
        <v>440</v>
      </c>
      <c r="H88" s="17">
        <f t="shared" si="59"/>
        <v>1080</v>
      </c>
      <c r="I88" s="15">
        <f>'[3]07'!J90</f>
        <v>0.08</v>
      </c>
      <c r="J88" s="16">
        <f>'[3]07'!K90</f>
        <v>0</v>
      </c>
      <c r="K88" s="16">
        <f>'[3]07'!L90</f>
        <v>0</v>
      </c>
      <c r="L88" s="16">
        <f>'[3]07'!M90</f>
        <v>0</v>
      </c>
      <c r="M88" s="16">
        <f>'[3]07'!N90</f>
        <v>0</v>
      </c>
      <c r="N88" s="16">
        <f>'[3]07'!O90</f>
        <v>0</v>
      </c>
      <c r="O88" s="17">
        <f t="shared" si="60"/>
        <v>0.08</v>
      </c>
      <c r="P88" s="18">
        <f>frq!C88</f>
        <v>1</v>
      </c>
      <c r="Q88" s="15">
        <f t="shared" si="33"/>
        <v>0.08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0.08</v>
      </c>
      <c r="X88" s="8">
        <f t="shared" si="36"/>
        <v>0.01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0.01</v>
      </c>
      <c r="AE88" s="8">
        <f t="shared" si="43"/>
        <v>0.01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0.01</v>
      </c>
      <c r="AL88" s="8">
        <f t="shared" si="35"/>
        <v>6.0000000000000005E-2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6.0000000000000005E-2</v>
      </c>
      <c r="AW88" s="218">
        <v>0.01</v>
      </c>
      <c r="AX88" s="218">
        <v>0</v>
      </c>
      <c r="AY88" s="218">
        <v>0</v>
      </c>
      <c r="AZ88" s="218">
        <v>0</v>
      </c>
      <c r="BA88" s="218">
        <v>0</v>
      </c>
      <c r="BB88" s="218">
        <v>0</v>
      </c>
      <c r="BC88" s="8">
        <f t="shared" si="51"/>
        <v>0.01</v>
      </c>
      <c r="BD88" s="218">
        <v>0.01</v>
      </c>
      <c r="BE88" s="218">
        <v>0</v>
      </c>
      <c r="BF88" s="218">
        <v>0</v>
      </c>
      <c r="BG88" s="218">
        <v>0</v>
      </c>
      <c r="BH88" s="218">
        <v>0</v>
      </c>
      <c r="BI88" s="218">
        <v>0</v>
      </c>
      <c r="BJ88" s="8">
        <f t="shared" si="52"/>
        <v>0.01</v>
      </c>
      <c r="BL88" s="8">
        <f t="shared" si="53"/>
        <v>0</v>
      </c>
      <c r="BM88" s="8">
        <f t="shared" si="54"/>
        <v>0</v>
      </c>
      <c r="BN88" s="8">
        <f t="shared" si="55"/>
        <v>0.01</v>
      </c>
      <c r="BO88" s="8">
        <f t="shared" si="56"/>
        <v>0.01</v>
      </c>
      <c r="BP88" s="182">
        <f t="shared" si="57"/>
        <v>-0.01</v>
      </c>
      <c r="BQ88" s="182">
        <f t="shared" si="58"/>
        <v>-0.01</v>
      </c>
    </row>
    <row r="89" spans="1:69">
      <c r="A89" s="8" t="s">
        <v>131</v>
      </c>
      <c r="B89" s="15">
        <f>'[3]07'!B91</f>
        <v>320</v>
      </c>
      <c r="C89" s="16">
        <f>'[3]07'!C91</f>
        <v>0</v>
      </c>
      <c r="D89" s="16">
        <f>'[3]07'!D91</f>
        <v>0</v>
      </c>
      <c r="E89" s="16">
        <f>'[3]07'!E91</f>
        <v>0</v>
      </c>
      <c r="F89" s="16">
        <f>'[3]07'!F91</f>
        <v>320</v>
      </c>
      <c r="G89" s="16">
        <f>'[3]07'!G91</f>
        <v>440</v>
      </c>
      <c r="H89" s="17">
        <f t="shared" si="59"/>
        <v>1080</v>
      </c>
      <c r="I89" s="15">
        <f>'[3]07'!J91</f>
        <v>0.08</v>
      </c>
      <c r="J89" s="16">
        <f>'[3]07'!K91</f>
        <v>0</v>
      </c>
      <c r="K89" s="16">
        <f>'[3]07'!L91</f>
        <v>0</v>
      </c>
      <c r="L89" s="16">
        <f>'[3]07'!M91</f>
        <v>0</v>
      </c>
      <c r="M89" s="16">
        <f>'[3]07'!N91</f>
        <v>0</v>
      </c>
      <c r="N89" s="16">
        <f>'[3]07'!O91</f>
        <v>0</v>
      </c>
      <c r="O89" s="17">
        <f t="shared" si="60"/>
        <v>0.08</v>
      </c>
      <c r="P89" s="18">
        <f>frq!C89</f>
        <v>1</v>
      </c>
      <c r="Q89" s="15">
        <f t="shared" si="33"/>
        <v>0.08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0.08</v>
      </c>
      <c r="X89" s="8">
        <f t="shared" si="36"/>
        <v>0.01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0.01</v>
      </c>
      <c r="AE89" s="8">
        <f t="shared" si="43"/>
        <v>0.01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0.01</v>
      </c>
      <c r="AL89" s="8">
        <f t="shared" si="35"/>
        <v>6.0000000000000005E-2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6.0000000000000005E-2</v>
      </c>
      <c r="AW89" s="218">
        <v>0.01</v>
      </c>
      <c r="AX89" s="218">
        <v>0</v>
      </c>
      <c r="AY89" s="218">
        <v>0</v>
      </c>
      <c r="AZ89" s="218">
        <v>0</v>
      </c>
      <c r="BA89" s="218">
        <v>0</v>
      </c>
      <c r="BB89" s="218">
        <v>0</v>
      </c>
      <c r="BC89" s="8">
        <f t="shared" si="51"/>
        <v>0.01</v>
      </c>
      <c r="BD89" s="218">
        <v>0.01</v>
      </c>
      <c r="BE89" s="218">
        <v>0</v>
      </c>
      <c r="BF89" s="218">
        <v>0</v>
      </c>
      <c r="BG89" s="218">
        <v>0</v>
      </c>
      <c r="BH89" s="218">
        <v>0</v>
      </c>
      <c r="BI89" s="218">
        <v>0</v>
      </c>
      <c r="BJ89" s="8">
        <f t="shared" si="52"/>
        <v>0.01</v>
      </c>
      <c r="BL89" s="8">
        <f t="shared" si="53"/>
        <v>0</v>
      </c>
      <c r="BM89" s="8">
        <f t="shared" si="54"/>
        <v>0</v>
      </c>
      <c r="BN89" s="8">
        <f t="shared" si="55"/>
        <v>0.01</v>
      </c>
      <c r="BO89" s="8">
        <f t="shared" si="56"/>
        <v>0.01</v>
      </c>
      <c r="BP89" s="182">
        <f t="shared" si="57"/>
        <v>-0.01</v>
      </c>
      <c r="BQ89" s="182">
        <f t="shared" si="58"/>
        <v>-0.01</v>
      </c>
    </row>
    <row r="90" spans="1:69">
      <c r="A90" s="8" t="s">
        <v>132</v>
      </c>
      <c r="B90" s="15">
        <f>'[3]07'!B92</f>
        <v>320</v>
      </c>
      <c r="C90" s="16">
        <f>'[3]07'!C92</f>
        <v>0</v>
      </c>
      <c r="D90" s="16">
        <f>'[3]07'!D92</f>
        <v>0</v>
      </c>
      <c r="E90" s="16">
        <f>'[3]07'!E92</f>
        <v>0</v>
      </c>
      <c r="F90" s="16">
        <f>'[3]07'!F92</f>
        <v>320</v>
      </c>
      <c r="G90" s="16">
        <f>'[3]07'!G92</f>
        <v>440</v>
      </c>
      <c r="H90" s="17">
        <f t="shared" si="59"/>
        <v>1080</v>
      </c>
      <c r="I90" s="15">
        <f>'[3]07'!J92</f>
        <v>0.08</v>
      </c>
      <c r="J90" s="16">
        <f>'[3]07'!K92</f>
        <v>0</v>
      </c>
      <c r="K90" s="16">
        <f>'[3]07'!L92</f>
        <v>0</v>
      </c>
      <c r="L90" s="16">
        <f>'[3]07'!M92</f>
        <v>0</v>
      </c>
      <c r="M90" s="16">
        <f>'[3]07'!N92</f>
        <v>0</v>
      </c>
      <c r="N90" s="16">
        <f>'[3]07'!O92</f>
        <v>0</v>
      </c>
      <c r="O90" s="17">
        <f t="shared" si="60"/>
        <v>0.08</v>
      </c>
      <c r="P90" s="18">
        <f>frq!C90</f>
        <v>1</v>
      </c>
      <c r="Q90" s="15">
        <f t="shared" si="33"/>
        <v>0.08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0.08</v>
      </c>
      <c r="X90" s="8">
        <f t="shared" si="36"/>
        <v>0.01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0.01</v>
      </c>
      <c r="AE90" s="8">
        <f t="shared" si="43"/>
        <v>0.01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0.01</v>
      </c>
      <c r="AL90" s="8">
        <f t="shared" si="35"/>
        <v>6.0000000000000005E-2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6.0000000000000005E-2</v>
      </c>
      <c r="AW90" s="218">
        <v>0.01</v>
      </c>
      <c r="AX90" s="218">
        <v>0</v>
      </c>
      <c r="AY90" s="218">
        <v>0</v>
      </c>
      <c r="AZ90" s="218">
        <v>0</v>
      </c>
      <c r="BA90" s="218">
        <v>0</v>
      </c>
      <c r="BB90" s="218">
        <v>0</v>
      </c>
      <c r="BC90" s="8">
        <f t="shared" si="51"/>
        <v>0.01</v>
      </c>
      <c r="BD90" s="218">
        <v>0.01</v>
      </c>
      <c r="BE90" s="218">
        <v>0</v>
      </c>
      <c r="BF90" s="218">
        <v>0</v>
      </c>
      <c r="BG90" s="218">
        <v>0</v>
      </c>
      <c r="BH90" s="218">
        <v>0</v>
      </c>
      <c r="BI90" s="218">
        <v>0</v>
      </c>
      <c r="BJ90" s="8">
        <f t="shared" si="52"/>
        <v>0.01</v>
      </c>
      <c r="BL90" s="8">
        <f t="shared" si="53"/>
        <v>0</v>
      </c>
      <c r="BM90" s="8">
        <f t="shared" si="54"/>
        <v>0</v>
      </c>
      <c r="BN90" s="8">
        <f t="shared" si="55"/>
        <v>0.01</v>
      </c>
      <c r="BO90" s="8">
        <f t="shared" si="56"/>
        <v>0.01</v>
      </c>
      <c r="BP90" s="182">
        <f t="shared" si="57"/>
        <v>-0.01</v>
      </c>
      <c r="BQ90" s="182">
        <f t="shared" si="58"/>
        <v>-0.01</v>
      </c>
    </row>
    <row r="91" spans="1:69">
      <c r="A91" s="8" t="s">
        <v>133</v>
      </c>
      <c r="B91" s="15">
        <f>'[3]07'!B93</f>
        <v>320</v>
      </c>
      <c r="C91" s="16">
        <f>'[3]07'!C93</f>
        <v>0</v>
      </c>
      <c r="D91" s="16">
        <f>'[3]07'!D93</f>
        <v>0</v>
      </c>
      <c r="E91" s="16">
        <f>'[3]07'!E93</f>
        <v>0</v>
      </c>
      <c r="F91" s="16">
        <f>'[3]07'!F93</f>
        <v>320</v>
      </c>
      <c r="G91" s="16">
        <f>'[3]07'!G93</f>
        <v>440</v>
      </c>
      <c r="H91" s="17">
        <f t="shared" si="59"/>
        <v>1080</v>
      </c>
      <c r="I91" s="15">
        <f>'[3]07'!J93</f>
        <v>0.08</v>
      </c>
      <c r="J91" s="16">
        <f>'[3]07'!K93</f>
        <v>0</v>
      </c>
      <c r="K91" s="16">
        <f>'[3]07'!L93</f>
        <v>0</v>
      </c>
      <c r="L91" s="16">
        <f>'[3]07'!M93</f>
        <v>0</v>
      </c>
      <c r="M91" s="16">
        <f>'[3]07'!N93</f>
        <v>0</v>
      </c>
      <c r="N91" s="16">
        <f>'[3]07'!O93</f>
        <v>0</v>
      </c>
      <c r="O91" s="17">
        <f t="shared" si="60"/>
        <v>0.08</v>
      </c>
      <c r="P91" s="18">
        <f>frq!C91</f>
        <v>1</v>
      </c>
      <c r="Q91" s="15">
        <f t="shared" si="33"/>
        <v>0.08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0.08</v>
      </c>
      <c r="X91" s="8">
        <f t="shared" si="36"/>
        <v>0.01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0.01</v>
      </c>
      <c r="AE91" s="8">
        <f t="shared" si="43"/>
        <v>0.01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0.01</v>
      </c>
      <c r="AL91" s="8">
        <f t="shared" si="35"/>
        <v>6.0000000000000005E-2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6.0000000000000005E-2</v>
      </c>
      <c r="AW91" s="218">
        <v>0.01</v>
      </c>
      <c r="AX91" s="218">
        <v>0</v>
      </c>
      <c r="AY91" s="218">
        <v>0</v>
      </c>
      <c r="AZ91" s="218">
        <v>0</v>
      </c>
      <c r="BA91" s="218">
        <v>0</v>
      </c>
      <c r="BB91" s="218">
        <v>0</v>
      </c>
      <c r="BC91" s="8">
        <f t="shared" si="51"/>
        <v>0.01</v>
      </c>
      <c r="BD91" s="218">
        <v>0.01</v>
      </c>
      <c r="BE91" s="218">
        <v>0</v>
      </c>
      <c r="BF91" s="218">
        <v>0</v>
      </c>
      <c r="BG91" s="218">
        <v>0</v>
      </c>
      <c r="BH91" s="218">
        <v>0</v>
      </c>
      <c r="BI91" s="218">
        <v>0</v>
      </c>
      <c r="BJ91" s="8">
        <f t="shared" si="52"/>
        <v>0.01</v>
      </c>
      <c r="BL91" s="8">
        <f t="shared" si="53"/>
        <v>0</v>
      </c>
      <c r="BM91" s="8">
        <f t="shared" si="54"/>
        <v>0</v>
      </c>
      <c r="BN91" s="8">
        <f t="shared" si="55"/>
        <v>0.01</v>
      </c>
      <c r="BO91" s="8">
        <f t="shared" si="56"/>
        <v>0.01</v>
      </c>
      <c r="BP91" s="182">
        <f t="shared" si="57"/>
        <v>-0.01</v>
      </c>
      <c r="BQ91" s="182">
        <f t="shared" si="58"/>
        <v>-0.01</v>
      </c>
    </row>
    <row r="92" spans="1:69">
      <c r="A92" s="8" t="s">
        <v>134</v>
      </c>
      <c r="B92" s="15">
        <f>'[3]07'!B94</f>
        <v>320</v>
      </c>
      <c r="C92" s="16">
        <f>'[3]07'!C94</f>
        <v>0</v>
      </c>
      <c r="D92" s="16">
        <f>'[3]07'!D94</f>
        <v>0</v>
      </c>
      <c r="E92" s="16">
        <f>'[3]07'!E94</f>
        <v>0</v>
      </c>
      <c r="F92" s="16">
        <f>'[3]07'!F94</f>
        <v>320</v>
      </c>
      <c r="G92" s="16">
        <f>'[3]07'!G94</f>
        <v>440</v>
      </c>
      <c r="H92" s="17">
        <f t="shared" si="59"/>
        <v>1080</v>
      </c>
      <c r="I92" s="15">
        <f>'[3]07'!J94</f>
        <v>0.08</v>
      </c>
      <c r="J92" s="16">
        <f>'[3]07'!K94</f>
        <v>0</v>
      </c>
      <c r="K92" s="16">
        <f>'[3]07'!L94</f>
        <v>0</v>
      </c>
      <c r="L92" s="16">
        <f>'[3]07'!M94</f>
        <v>0</v>
      </c>
      <c r="M92" s="16">
        <f>'[3]07'!N94</f>
        <v>0</v>
      </c>
      <c r="N92" s="16">
        <f>'[3]07'!O94</f>
        <v>0</v>
      </c>
      <c r="O92" s="17">
        <f t="shared" si="60"/>
        <v>0.08</v>
      </c>
      <c r="P92" s="18">
        <f>frq!C92</f>
        <v>1</v>
      </c>
      <c r="Q92" s="15">
        <f t="shared" si="33"/>
        <v>0.08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0.08</v>
      </c>
      <c r="X92" s="8">
        <f t="shared" si="36"/>
        <v>0.01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0.01</v>
      </c>
      <c r="AE92" s="8">
        <f t="shared" si="43"/>
        <v>0.01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0.01</v>
      </c>
      <c r="AL92" s="8">
        <f t="shared" si="35"/>
        <v>6.0000000000000005E-2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6.0000000000000005E-2</v>
      </c>
      <c r="AW92" s="218">
        <v>0.01</v>
      </c>
      <c r="AX92" s="218">
        <v>0</v>
      </c>
      <c r="AY92" s="218">
        <v>0</v>
      </c>
      <c r="AZ92" s="218">
        <v>0</v>
      </c>
      <c r="BA92" s="218">
        <v>0</v>
      </c>
      <c r="BB92" s="218">
        <v>0</v>
      </c>
      <c r="BC92" s="8">
        <f t="shared" si="51"/>
        <v>0.01</v>
      </c>
      <c r="BD92" s="218">
        <v>0.01</v>
      </c>
      <c r="BE92" s="218">
        <v>0</v>
      </c>
      <c r="BF92" s="218">
        <v>0</v>
      </c>
      <c r="BG92" s="218">
        <v>0</v>
      </c>
      <c r="BH92" s="218">
        <v>0</v>
      </c>
      <c r="BI92" s="218">
        <v>0</v>
      </c>
      <c r="BJ92" s="8">
        <f t="shared" si="52"/>
        <v>0.01</v>
      </c>
      <c r="BL92" s="8">
        <f t="shared" si="53"/>
        <v>0</v>
      </c>
      <c r="BM92" s="8">
        <f t="shared" si="54"/>
        <v>0</v>
      </c>
      <c r="BN92" s="8">
        <f t="shared" si="55"/>
        <v>0.01</v>
      </c>
      <c r="BO92" s="8">
        <f t="shared" si="56"/>
        <v>0.01</v>
      </c>
      <c r="BP92" s="182">
        <f t="shared" si="57"/>
        <v>-0.01</v>
      </c>
      <c r="BQ92" s="182">
        <f t="shared" si="58"/>
        <v>-0.01</v>
      </c>
    </row>
    <row r="93" spans="1:69">
      <c r="A93" s="8" t="s">
        <v>135</v>
      </c>
      <c r="B93" s="15">
        <f>'[3]07'!B95</f>
        <v>320</v>
      </c>
      <c r="C93" s="16">
        <f>'[3]07'!C95</f>
        <v>0</v>
      </c>
      <c r="D93" s="16">
        <f>'[3]07'!D95</f>
        <v>0</v>
      </c>
      <c r="E93" s="16">
        <f>'[3]07'!E95</f>
        <v>0</v>
      </c>
      <c r="F93" s="16">
        <f>'[3]07'!F95</f>
        <v>320</v>
      </c>
      <c r="G93" s="16">
        <f>'[3]07'!G95</f>
        <v>440</v>
      </c>
      <c r="H93" s="17">
        <f t="shared" si="59"/>
        <v>1080</v>
      </c>
      <c r="I93" s="15">
        <f>'[3]07'!J95</f>
        <v>0.08</v>
      </c>
      <c r="J93" s="16">
        <f>'[3]07'!K95</f>
        <v>0</v>
      </c>
      <c r="K93" s="16">
        <f>'[3]07'!L95</f>
        <v>0</v>
      </c>
      <c r="L93" s="16">
        <f>'[3]07'!M95</f>
        <v>0</v>
      </c>
      <c r="M93" s="16">
        <f>'[3]07'!N95</f>
        <v>0</v>
      </c>
      <c r="N93" s="16">
        <f>'[3]07'!O95</f>
        <v>0</v>
      </c>
      <c r="O93" s="17">
        <f t="shared" si="60"/>
        <v>0.08</v>
      </c>
      <c r="P93" s="18">
        <f>frq!C93</f>
        <v>1</v>
      </c>
      <c r="Q93" s="15">
        <f t="shared" si="33"/>
        <v>0.08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0.08</v>
      </c>
      <c r="X93" s="8">
        <f t="shared" si="36"/>
        <v>0.01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0.01</v>
      </c>
      <c r="AE93" s="8">
        <f t="shared" si="43"/>
        <v>0.01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0.01</v>
      </c>
      <c r="AL93" s="8">
        <f t="shared" si="35"/>
        <v>6.0000000000000005E-2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6.0000000000000005E-2</v>
      </c>
      <c r="AW93" s="218">
        <v>0.01</v>
      </c>
      <c r="AX93" s="218">
        <v>0</v>
      </c>
      <c r="AY93" s="218">
        <v>0</v>
      </c>
      <c r="AZ93" s="218">
        <v>0</v>
      </c>
      <c r="BA93" s="218">
        <v>0</v>
      </c>
      <c r="BB93" s="218">
        <v>0</v>
      </c>
      <c r="BC93" s="8">
        <f t="shared" si="51"/>
        <v>0.01</v>
      </c>
      <c r="BD93" s="218">
        <v>0.01</v>
      </c>
      <c r="BE93" s="218">
        <v>0</v>
      </c>
      <c r="BF93" s="218">
        <v>0</v>
      </c>
      <c r="BG93" s="218">
        <v>0</v>
      </c>
      <c r="BH93" s="218">
        <v>0</v>
      </c>
      <c r="BI93" s="218">
        <v>0</v>
      </c>
      <c r="BJ93" s="8">
        <f t="shared" si="52"/>
        <v>0.01</v>
      </c>
      <c r="BL93" s="8">
        <f t="shared" si="53"/>
        <v>0</v>
      </c>
      <c r="BM93" s="8">
        <f t="shared" si="54"/>
        <v>0</v>
      </c>
      <c r="BN93" s="8">
        <f t="shared" si="55"/>
        <v>0.01</v>
      </c>
      <c r="BO93" s="8">
        <f t="shared" si="56"/>
        <v>0.01</v>
      </c>
      <c r="BP93" s="182">
        <f t="shared" si="57"/>
        <v>-0.01</v>
      </c>
      <c r="BQ93" s="182">
        <f t="shared" si="58"/>
        <v>-0.01</v>
      </c>
    </row>
    <row r="94" spans="1:69">
      <c r="A94" s="8" t="s">
        <v>136</v>
      </c>
      <c r="B94" s="15">
        <f>'[3]07'!B96</f>
        <v>320</v>
      </c>
      <c r="C94" s="16">
        <f>'[3]07'!C96</f>
        <v>0</v>
      </c>
      <c r="D94" s="16">
        <f>'[3]07'!D96</f>
        <v>0</v>
      </c>
      <c r="E94" s="16">
        <f>'[3]07'!E96</f>
        <v>0</v>
      </c>
      <c r="F94" s="16">
        <f>'[3]07'!F96</f>
        <v>320</v>
      </c>
      <c r="G94" s="16">
        <f>'[3]07'!G96</f>
        <v>440</v>
      </c>
      <c r="H94" s="17">
        <f t="shared" si="59"/>
        <v>1080</v>
      </c>
      <c r="I94" s="15">
        <f>'[3]07'!J96</f>
        <v>0.08</v>
      </c>
      <c r="J94" s="16">
        <f>'[3]07'!K96</f>
        <v>0</v>
      </c>
      <c r="K94" s="16">
        <f>'[3]07'!L96</f>
        <v>0</v>
      </c>
      <c r="L94" s="16">
        <f>'[3]07'!M96</f>
        <v>0</v>
      </c>
      <c r="M94" s="16">
        <f>'[3]07'!N96</f>
        <v>0</v>
      </c>
      <c r="N94" s="16">
        <f>'[3]07'!O96</f>
        <v>0</v>
      </c>
      <c r="O94" s="17">
        <f t="shared" si="60"/>
        <v>0.08</v>
      </c>
      <c r="P94" s="18">
        <f>frq!C94</f>
        <v>1</v>
      </c>
      <c r="Q94" s="15">
        <f t="shared" si="33"/>
        <v>0.08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0.08</v>
      </c>
      <c r="X94" s="8">
        <f t="shared" si="36"/>
        <v>0.01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0.01</v>
      </c>
      <c r="AE94" s="8">
        <f t="shared" si="43"/>
        <v>0.01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0.01</v>
      </c>
      <c r="AL94" s="8">
        <f t="shared" si="35"/>
        <v>6.0000000000000005E-2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6.0000000000000005E-2</v>
      </c>
      <c r="AW94" s="218">
        <v>0.01</v>
      </c>
      <c r="AX94" s="218">
        <v>0</v>
      </c>
      <c r="AY94" s="218">
        <v>0</v>
      </c>
      <c r="AZ94" s="218">
        <v>0</v>
      </c>
      <c r="BA94" s="218">
        <v>0</v>
      </c>
      <c r="BB94" s="218">
        <v>0</v>
      </c>
      <c r="BC94" s="8">
        <f t="shared" si="51"/>
        <v>0.01</v>
      </c>
      <c r="BD94" s="218">
        <v>0.01</v>
      </c>
      <c r="BE94" s="218">
        <v>0</v>
      </c>
      <c r="BF94" s="218">
        <v>0</v>
      </c>
      <c r="BG94" s="218">
        <v>0</v>
      </c>
      <c r="BH94" s="218">
        <v>0</v>
      </c>
      <c r="BI94" s="218">
        <v>0</v>
      </c>
      <c r="BJ94" s="8">
        <f t="shared" si="52"/>
        <v>0.01</v>
      </c>
      <c r="BL94" s="8">
        <f t="shared" si="53"/>
        <v>0</v>
      </c>
      <c r="BM94" s="8">
        <f t="shared" si="54"/>
        <v>0</v>
      </c>
      <c r="BN94" s="8">
        <f t="shared" si="55"/>
        <v>0.01</v>
      </c>
      <c r="BO94" s="8">
        <f t="shared" si="56"/>
        <v>0.01</v>
      </c>
      <c r="BP94" s="182">
        <f t="shared" si="57"/>
        <v>-0.01</v>
      </c>
      <c r="BQ94" s="182">
        <f t="shared" si="58"/>
        <v>-0.01</v>
      </c>
    </row>
    <row r="95" spans="1:69">
      <c r="A95" s="8" t="s">
        <v>137</v>
      </c>
      <c r="B95" s="15">
        <f>'[3]07'!B97</f>
        <v>320</v>
      </c>
      <c r="C95" s="16">
        <f>'[3]07'!C97</f>
        <v>0</v>
      </c>
      <c r="D95" s="16">
        <f>'[3]07'!D97</f>
        <v>0</v>
      </c>
      <c r="E95" s="16">
        <f>'[3]07'!E97</f>
        <v>0</v>
      </c>
      <c r="F95" s="16">
        <f>'[3]07'!F97</f>
        <v>320</v>
      </c>
      <c r="G95" s="16">
        <f>'[3]07'!G97</f>
        <v>440</v>
      </c>
      <c r="H95" s="17">
        <f t="shared" si="59"/>
        <v>1080</v>
      </c>
      <c r="I95" s="15">
        <f>'[3]07'!J97</f>
        <v>0.08</v>
      </c>
      <c r="J95" s="16">
        <f>'[3]07'!K97</f>
        <v>0</v>
      </c>
      <c r="K95" s="16">
        <f>'[3]07'!L97</f>
        <v>0</v>
      </c>
      <c r="L95" s="16">
        <f>'[3]07'!M97</f>
        <v>0</v>
      </c>
      <c r="M95" s="16">
        <f>'[3]07'!N97</f>
        <v>0</v>
      </c>
      <c r="N95" s="16">
        <f>'[3]07'!O97</f>
        <v>0</v>
      </c>
      <c r="O95" s="17">
        <f t="shared" si="60"/>
        <v>0.08</v>
      </c>
      <c r="P95" s="18">
        <f>frq!C95</f>
        <v>1</v>
      </c>
      <c r="Q95" s="15">
        <f t="shared" si="33"/>
        <v>0.08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0.08</v>
      </c>
      <c r="X95" s="8">
        <f t="shared" si="36"/>
        <v>0.01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0.01</v>
      </c>
      <c r="AE95" s="8">
        <f t="shared" si="43"/>
        <v>0.01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0.01</v>
      </c>
      <c r="AL95" s="8">
        <f t="shared" si="35"/>
        <v>6.0000000000000005E-2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6.0000000000000005E-2</v>
      </c>
      <c r="AW95" s="218">
        <v>0.01</v>
      </c>
      <c r="AX95" s="218">
        <v>0</v>
      </c>
      <c r="AY95" s="218">
        <v>0</v>
      </c>
      <c r="AZ95" s="218">
        <v>0</v>
      </c>
      <c r="BA95" s="218">
        <v>0</v>
      </c>
      <c r="BB95" s="218">
        <v>0</v>
      </c>
      <c r="BC95" s="8">
        <f t="shared" si="51"/>
        <v>0.01</v>
      </c>
      <c r="BD95" s="218">
        <v>0.01</v>
      </c>
      <c r="BE95" s="218">
        <v>0</v>
      </c>
      <c r="BF95" s="218">
        <v>0</v>
      </c>
      <c r="BG95" s="218">
        <v>0</v>
      </c>
      <c r="BH95" s="218">
        <v>0</v>
      </c>
      <c r="BI95" s="218">
        <v>0</v>
      </c>
      <c r="BJ95" s="8">
        <f t="shared" si="52"/>
        <v>0.01</v>
      </c>
      <c r="BL95" s="8">
        <f t="shared" si="53"/>
        <v>0</v>
      </c>
      <c r="BM95" s="8">
        <f t="shared" si="54"/>
        <v>0</v>
      </c>
      <c r="BN95" s="8">
        <f t="shared" si="55"/>
        <v>0.01</v>
      </c>
      <c r="BO95" s="8">
        <f t="shared" si="56"/>
        <v>0.01</v>
      </c>
      <c r="BP95" s="182">
        <f t="shared" si="57"/>
        <v>-0.01</v>
      </c>
      <c r="BQ95" s="182">
        <f t="shared" si="58"/>
        <v>-0.01</v>
      </c>
    </row>
    <row r="96" spans="1:69">
      <c r="A96" s="8" t="s">
        <v>138</v>
      </c>
      <c r="B96" s="15">
        <f>'[3]07'!B98</f>
        <v>320</v>
      </c>
      <c r="C96" s="16">
        <f>'[3]07'!C98</f>
        <v>0</v>
      </c>
      <c r="D96" s="16">
        <f>'[3]07'!D98</f>
        <v>0</v>
      </c>
      <c r="E96" s="16">
        <f>'[3]07'!E98</f>
        <v>0</v>
      </c>
      <c r="F96" s="16">
        <f>'[3]07'!F98</f>
        <v>320</v>
      </c>
      <c r="G96" s="16">
        <f>'[3]07'!G98</f>
        <v>440</v>
      </c>
      <c r="H96" s="17">
        <f t="shared" si="59"/>
        <v>1080</v>
      </c>
      <c r="I96" s="15">
        <f>'[3]07'!J98</f>
        <v>0.08</v>
      </c>
      <c r="J96" s="16">
        <f>'[3]07'!K98</f>
        <v>0</v>
      </c>
      <c r="K96" s="16">
        <f>'[3]07'!L98</f>
        <v>0</v>
      </c>
      <c r="L96" s="16">
        <f>'[3]07'!M98</f>
        <v>0</v>
      </c>
      <c r="M96" s="16">
        <f>'[3]07'!N98</f>
        <v>0</v>
      </c>
      <c r="N96" s="16">
        <f>'[3]07'!O98</f>
        <v>0</v>
      </c>
      <c r="O96" s="17">
        <f t="shared" si="60"/>
        <v>0.08</v>
      </c>
      <c r="P96" s="18">
        <f>frq!C96</f>
        <v>1</v>
      </c>
      <c r="Q96" s="15">
        <f t="shared" si="33"/>
        <v>0.08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0.08</v>
      </c>
      <c r="X96" s="8">
        <f t="shared" si="36"/>
        <v>0.01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0.01</v>
      </c>
      <c r="AE96" s="8">
        <f t="shared" si="43"/>
        <v>0.01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0.01</v>
      </c>
      <c r="AL96" s="8">
        <f t="shared" si="35"/>
        <v>6.0000000000000005E-2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6.0000000000000005E-2</v>
      </c>
      <c r="AW96" s="218">
        <v>0.01</v>
      </c>
      <c r="AX96" s="218">
        <v>0</v>
      </c>
      <c r="AY96" s="218">
        <v>0</v>
      </c>
      <c r="AZ96" s="218">
        <v>0</v>
      </c>
      <c r="BA96" s="218">
        <v>0</v>
      </c>
      <c r="BB96" s="218">
        <v>0</v>
      </c>
      <c r="BC96" s="8">
        <f t="shared" si="51"/>
        <v>0.01</v>
      </c>
      <c r="BD96" s="218">
        <v>0.01</v>
      </c>
      <c r="BE96" s="218">
        <v>0</v>
      </c>
      <c r="BF96" s="218">
        <v>0</v>
      </c>
      <c r="BG96" s="218">
        <v>0</v>
      </c>
      <c r="BH96" s="218">
        <v>0</v>
      </c>
      <c r="BI96" s="218">
        <v>0</v>
      </c>
      <c r="BJ96" s="8">
        <f t="shared" si="52"/>
        <v>0.01</v>
      </c>
      <c r="BL96" s="8">
        <f t="shared" si="53"/>
        <v>0</v>
      </c>
      <c r="BM96" s="8">
        <f t="shared" si="54"/>
        <v>0</v>
      </c>
      <c r="BN96" s="8">
        <f t="shared" si="55"/>
        <v>0.01</v>
      </c>
      <c r="BO96" s="8">
        <f t="shared" si="56"/>
        <v>0.01</v>
      </c>
      <c r="BP96" s="182">
        <f t="shared" si="57"/>
        <v>-0.01</v>
      </c>
      <c r="BQ96" s="182">
        <f t="shared" si="58"/>
        <v>-0.01</v>
      </c>
    </row>
    <row r="97" spans="1:69">
      <c r="A97" s="8" t="s">
        <v>139</v>
      </c>
      <c r="B97" s="15">
        <f>'[3]07'!B99</f>
        <v>320</v>
      </c>
      <c r="C97" s="16">
        <f>'[3]07'!C99</f>
        <v>0</v>
      </c>
      <c r="D97" s="16">
        <f>'[3]07'!D99</f>
        <v>0</v>
      </c>
      <c r="E97" s="16">
        <f>'[3]07'!E99</f>
        <v>0</v>
      </c>
      <c r="F97" s="16">
        <f>'[3]07'!F99</f>
        <v>320</v>
      </c>
      <c r="G97" s="16">
        <f>'[3]07'!G99</f>
        <v>440</v>
      </c>
      <c r="H97" s="17">
        <f t="shared" si="59"/>
        <v>1080</v>
      </c>
      <c r="I97" s="15">
        <f>'[3]07'!J99</f>
        <v>0.08</v>
      </c>
      <c r="J97" s="16">
        <f>'[3]07'!K99</f>
        <v>0</v>
      </c>
      <c r="K97" s="16">
        <f>'[3]07'!L99</f>
        <v>0</v>
      </c>
      <c r="L97" s="16">
        <f>'[3]07'!M99</f>
        <v>0</v>
      </c>
      <c r="M97" s="16">
        <f>'[3]07'!N99</f>
        <v>0</v>
      </c>
      <c r="N97" s="16">
        <f>'[3]07'!O99</f>
        <v>0</v>
      </c>
      <c r="O97" s="17">
        <f t="shared" si="60"/>
        <v>0.08</v>
      </c>
      <c r="P97" s="18">
        <f>frq!C97</f>
        <v>1</v>
      </c>
      <c r="Q97" s="15">
        <f t="shared" si="33"/>
        <v>0.08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0.08</v>
      </c>
      <c r="X97" s="8">
        <f t="shared" si="36"/>
        <v>0.01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0.01</v>
      </c>
      <c r="AE97" s="8">
        <f t="shared" si="43"/>
        <v>0.01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0.01</v>
      </c>
      <c r="AL97" s="8">
        <f t="shared" si="35"/>
        <v>6.0000000000000005E-2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6.0000000000000005E-2</v>
      </c>
      <c r="AW97" s="218">
        <v>0.01</v>
      </c>
      <c r="AX97" s="218">
        <v>0</v>
      </c>
      <c r="AY97" s="218">
        <v>0</v>
      </c>
      <c r="AZ97" s="218">
        <v>0</v>
      </c>
      <c r="BA97" s="218">
        <v>0</v>
      </c>
      <c r="BB97" s="218">
        <v>0</v>
      </c>
      <c r="BC97" s="8">
        <f t="shared" si="51"/>
        <v>0.01</v>
      </c>
      <c r="BD97" s="218">
        <v>0.01</v>
      </c>
      <c r="BE97" s="218">
        <v>0</v>
      </c>
      <c r="BF97" s="218">
        <v>0</v>
      </c>
      <c r="BG97" s="218">
        <v>0</v>
      </c>
      <c r="BH97" s="218">
        <v>0</v>
      </c>
      <c r="BI97" s="218">
        <v>0</v>
      </c>
      <c r="BJ97" s="8">
        <f t="shared" si="52"/>
        <v>0.01</v>
      </c>
      <c r="BL97" s="8">
        <f t="shared" si="53"/>
        <v>0</v>
      </c>
      <c r="BM97" s="8">
        <f t="shared" si="54"/>
        <v>0</v>
      </c>
      <c r="BN97" s="8">
        <f t="shared" si="55"/>
        <v>0.01</v>
      </c>
      <c r="BO97" s="8">
        <f t="shared" si="56"/>
        <v>0.01</v>
      </c>
      <c r="BP97" s="182">
        <f t="shared" si="57"/>
        <v>-0.01</v>
      </c>
      <c r="BQ97" s="182">
        <f t="shared" si="58"/>
        <v>-0.01</v>
      </c>
    </row>
    <row r="98" spans="1:69">
      <c r="A98" s="8" t="s">
        <v>140</v>
      </c>
      <c r="B98" s="15">
        <f>'[3]07'!B100</f>
        <v>320</v>
      </c>
      <c r="C98" s="16">
        <f>'[3]07'!C100</f>
        <v>0</v>
      </c>
      <c r="D98" s="16">
        <f>'[3]07'!D100</f>
        <v>0</v>
      </c>
      <c r="E98" s="16">
        <f>'[3]07'!E100</f>
        <v>0</v>
      </c>
      <c r="F98" s="16">
        <f>'[3]07'!F100</f>
        <v>320</v>
      </c>
      <c r="G98" s="16">
        <f>'[3]07'!G100</f>
        <v>440</v>
      </c>
      <c r="H98" s="17">
        <f t="shared" si="59"/>
        <v>1080</v>
      </c>
      <c r="I98" s="15">
        <f>'[3]07'!J100</f>
        <v>0.08</v>
      </c>
      <c r="J98" s="16">
        <f>'[3]07'!K100</f>
        <v>0</v>
      </c>
      <c r="K98" s="16">
        <f>'[3]07'!L100</f>
        <v>0</v>
      </c>
      <c r="L98" s="16">
        <f>'[3]07'!M100</f>
        <v>0</v>
      </c>
      <c r="M98" s="16">
        <f>'[3]07'!N100</f>
        <v>0</v>
      </c>
      <c r="N98" s="16">
        <f>'[3]07'!O100</f>
        <v>0</v>
      </c>
      <c r="O98" s="17">
        <f t="shared" si="60"/>
        <v>0.08</v>
      </c>
      <c r="P98" s="18">
        <f>frq!C98</f>
        <v>1</v>
      </c>
      <c r="Q98" s="15">
        <f t="shared" si="33"/>
        <v>0.08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0.08</v>
      </c>
      <c r="X98" s="8">
        <f t="shared" si="36"/>
        <v>0.01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0.01</v>
      </c>
      <c r="AE98" s="8">
        <f t="shared" si="43"/>
        <v>0.01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0.01</v>
      </c>
      <c r="AL98" s="8">
        <f t="shared" si="35"/>
        <v>6.0000000000000005E-2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6.0000000000000005E-2</v>
      </c>
      <c r="AW98" s="218">
        <v>0.01</v>
      </c>
      <c r="AX98" s="218">
        <v>0</v>
      </c>
      <c r="AY98" s="218">
        <v>0</v>
      </c>
      <c r="AZ98" s="218">
        <v>0</v>
      </c>
      <c r="BA98" s="218">
        <v>0</v>
      </c>
      <c r="BB98" s="218">
        <v>0</v>
      </c>
      <c r="BC98" s="8">
        <f t="shared" si="51"/>
        <v>0.01</v>
      </c>
      <c r="BD98" s="218">
        <v>0.01</v>
      </c>
      <c r="BE98" s="218">
        <v>0</v>
      </c>
      <c r="BF98" s="218">
        <v>0</v>
      </c>
      <c r="BG98" s="218">
        <v>0</v>
      </c>
      <c r="BH98" s="218">
        <v>0</v>
      </c>
      <c r="BI98" s="218">
        <v>0</v>
      </c>
      <c r="BJ98" s="8">
        <f t="shared" si="52"/>
        <v>0.01</v>
      </c>
      <c r="BL98" s="8">
        <f t="shared" si="53"/>
        <v>0</v>
      </c>
      <c r="BM98" s="8">
        <f t="shared" si="54"/>
        <v>0</v>
      </c>
      <c r="BN98" s="8">
        <f t="shared" si="55"/>
        <v>0.01</v>
      </c>
      <c r="BO98" s="8">
        <f t="shared" si="56"/>
        <v>0.01</v>
      </c>
      <c r="BP98" s="182">
        <f t="shared" si="57"/>
        <v>-0.01</v>
      </c>
      <c r="BQ98" s="182">
        <f t="shared" si="58"/>
        <v>-0.01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7.68</v>
      </c>
      <c r="G99" s="15">
        <f t="shared" si="62"/>
        <v>10.56</v>
      </c>
      <c r="H99" s="15">
        <f t="shared" si="62"/>
        <v>25.92</v>
      </c>
      <c r="I99" s="15">
        <f t="shared" si="62"/>
        <v>1.9200000000000013E-3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1.9200000000000013E-3</v>
      </c>
      <c r="P99" s="15">
        <f t="shared" si="62"/>
        <v>2.4E-2</v>
      </c>
      <c r="Q99" s="15">
        <f t="shared" si="62"/>
        <v>1.9200000000000013E-3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1.9200000000000013E-3</v>
      </c>
      <c r="X99" s="15">
        <f t="shared" si="62"/>
        <v>2.4000000000000017E-4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2.4000000000000017E-4</v>
      </c>
      <c r="AE99" s="15">
        <f t="shared" si="62"/>
        <v>2.4000000000000017E-4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2.4000000000000017E-4</v>
      </c>
      <c r="AL99" s="15">
        <f t="shared" si="62"/>
        <v>1.4399999999999979E-3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1.4399999999999979E-3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2.4000000000000017E-4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2.4000000000000017E-4</v>
      </c>
      <c r="BD99" s="15">
        <f t="shared" si="62"/>
        <v>2.4000000000000017E-4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2.4000000000000017E-4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2.4000000000000017E-4</v>
      </c>
      <c r="BO99" s="15">
        <f t="shared" si="63"/>
        <v>2.4000000000000017E-4</v>
      </c>
      <c r="BP99" s="15">
        <f t="shared" si="63"/>
        <v>-2.4000000000000017E-4</v>
      </c>
      <c r="BQ99" s="15">
        <f t="shared" si="63"/>
        <v>-2.4000000000000017E-4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45023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45023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176</v>
      </c>
      <c r="C3">
        <f>PPCL!E3</f>
        <v>0</v>
      </c>
      <c r="D3">
        <f>PPCL!O3</f>
        <v>0</v>
      </c>
      <c r="E3">
        <f>PPCL!P3</f>
        <v>0</v>
      </c>
      <c r="F3">
        <f>B3+C3</f>
        <v>176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176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176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176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176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176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176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176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176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176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176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176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176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176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176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176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176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176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176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176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176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176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176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176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176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176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176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176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176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176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176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176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176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176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176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176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176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176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176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176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176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176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176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176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176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176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176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176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176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176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176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176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176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176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176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176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176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175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175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175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175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175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175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175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175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175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175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175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175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175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175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175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175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175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175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175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175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175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175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175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175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175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175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175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175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175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175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175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175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175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175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175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175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175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175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175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175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175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175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175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175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175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175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175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175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175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175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175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175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175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4.1897500000000001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4.1897500000000001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35.53</v>
      </c>
      <c r="E3">
        <f>GT!N3</f>
        <v>0</v>
      </c>
      <c r="F3">
        <f>B3+C3</f>
        <v>84</v>
      </c>
      <c r="G3">
        <f>D3+E3-X3</f>
        <v>35.53</v>
      </c>
      <c r="H3" s="154"/>
      <c r="I3">
        <f>BRPL_EOD!AC3+BRPL_EOD!AD3</f>
        <v>14.95</v>
      </c>
      <c r="J3">
        <f>BYPL_EOD!AC3+BYPL_EOD!AD3</f>
        <v>8</v>
      </c>
      <c r="K3">
        <f>MES_EOD!AC3+MES_EOD!AD3</f>
        <v>0</v>
      </c>
      <c r="L3">
        <f>NDMC_EOD!AC3+NDMC_EOD!AD3</f>
        <v>1.88</v>
      </c>
      <c r="M3">
        <f>TPDDL_EOD!AC3+TPDDL_EOD!AD3</f>
        <v>10.68</v>
      </c>
      <c r="N3">
        <f t="shared" ref="N3:N66" si="0">SUM(I3:M3)</f>
        <v>35.51</v>
      </c>
      <c r="O3" s="154">
        <f t="shared" ref="O3:O66" si="1">G3-N3</f>
        <v>2.0000000000003126E-2</v>
      </c>
      <c r="P3">
        <v>14.958420163334273</v>
      </c>
      <c r="Q3">
        <v>8.004505773021684</v>
      </c>
      <c r="R3">
        <v>0</v>
      </c>
      <c r="S3">
        <v>1.8810588566600959</v>
      </c>
      <c r="T3">
        <v>10.686015206983949</v>
      </c>
      <c r="U3" s="156">
        <f t="shared" ref="U3:U66" si="2">SUM(P3:T3)</f>
        <v>35.53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35.47</v>
      </c>
      <c r="E4">
        <f>GT!N4</f>
        <v>0</v>
      </c>
      <c r="F4">
        <f t="shared" ref="F4:F67" si="4">B4+C4</f>
        <v>84</v>
      </c>
      <c r="G4">
        <f t="shared" ref="G4:G67" si="5">D4+E4-X4</f>
        <v>35.47</v>
      </c>
      <c r="H4" s="154"/>
      <c r="I4">
        <f>BRPL_EOD!AC4+BRPL_EOD!AD4</f>
        <v>14.95</v>
      </c>
      <c r="J4">
        <f>BYPL_EOD!AC4+BYPL_EOD!AD4</f>
        <v>8</v>
      </c>
      <c r="K4">
        <f>MES_EOD!AC4+MES_EOD!AD4</f>
        <v>0</v>
      </c>
      <c r="L4">
        <f>NDMC_EOD!AC4+NDMC_EOD!AD4</f>
        <v>1.83</v>
      </c>
      <c r="M4">
        <f>TPDDL_EOD!AC4+TPDDL_EOD!AD4</f>
        <v>10.68</v>
      </c>
      <c r="N4">
        <f t="shared" si="0"/>
        <v>35.46</v>
      </c>
      <c r="O4" s="154">
        <f t="shared" si="1"/>
        <v>9.9999999999980105E-3</v>
      </c>
      <c r="P4">
        <v>14.954216018048504</v>
      </c>
      <c r="Q4">
        <v>8.002256063169769</v>
      </c>
      <c r="R4">
        <v>0</v>
      </c>
      <c r="S4">
        <v>1.8305160744500846</v>
      </c>
      <c r="T4">
        <v>10.68301184433164</v>
      </c>
      <c r="U4" s="156">
        <f t="shared" si="2"/>
        <v>35.47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35.47</v>
      </c>
      <c r="E5">
        <f>GT!N5</f>
        <v>0</v>
      </c>
      <c r="F5">
        <f t="shared" si="4"/>
        <v>84</v>
      </c>
      <c r="G5">
        <f t="shared" si="5"/>
        <v>35.47</v>
      </c>
      <c r="H5" s="154"/>
      <c r="I5">
        <f>BRPL_EOD!AC5+BRPL_EOD!AD5</f>
        <v>14.95</v>
      </c>
      <c r="J5">
        <f>BYPL_EOD!AC5+BYPL_EOD!AD5</f>
        <v>8</v>
      </c>
      <c r="K5">
        <f>MES_EOD!AC5+MES_EOD!AD5</f>
        <v>0</v>
      </c>
      <c r="L5">
        <f>NDMC_EOD!AC5+NDMC_EOD!AD5</f>
        <v>1.83</v>
      </c>
      <c r="M5">
        <f>TPDDL_EOD!AC5+TPDDL_EOD!AD5</f>
        <v>10.68</v>
      </c>
      <c r="N5">
        <f t="shared" si="0"/>
        <v>35.46</v>
      </c>
      <c r="O5" s="154">
        <f t="shared" si="1"/>
        <v>9.9999999999980105E-3</v>
      </c>
      <c r="P5">
        <v>14.954216018048504</v>
      </c>
      <c r="Q5">
        <v>8.002256063169769</v>
      </c>
      <c r="R5">
        <v>0</v>
      </c>
      <c r="S5">
        <v>1.8305160744500846</v>
      </c>
      <c r="T5">
        <v>10.68301184433164</v>
      </c>
      <c r="U5" s="156">
        <f t="shared" si="2"/>
        <v>35.47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35.47</v>
      </c>
      <c r="E6">
        <f>GT!N6</f>
        <v>0</v>
      </c>
      <c r="F6">
        <f t="shared" si="4"/>
        <v>84</v>
      </c>
      <c r="G6">
        <f t="shared" si="5"/>
        <v>35.47</v>
      </c>
      <c r="H6" s="154"/>
      <c r="I6">
        <f>BRPL_EOD!AC6+BRPL_EOD!AD6</f>
        <v>14.95</v>
      </c>
      <c r="J6">
        <f>BYPL_EOD!AC6+BYPL_EOD!AD6</f>
        <v>8</v>
      </c>
      <c r="K6">
        <f>MES_EOD!AC6+MES_EOD!AD6</f>
        <v>0</v>
      </c>
      <c r="L6">
        <f>NDMC_EOD!AC6+NDMC_EOD!AD6</f>
        <v>1.83</v>
      </c>
      <c r="M6">
        <f>TPDDL_EOD!AC6+TPDDL_EOD!AD6</f>
        <v>10.68</v>
      </c>
      <c r="N6">
        <f t="shared" si="0"/>
        <v>35.46</v>
      </c>
      <c r="O6" s="154">
        <f t="shared" si="1"/>
        <v>9.9999999999980105E-3</v>
      </c>
      <c r="P6">
        <v>14.954216018048504</v>
      </c>
      <c r="Q6">
        <v>8.002256063169769</v>
      </c>
      <c r="R6">
        <v>0</v>
      </c>
      <c r="S6">
        <v>1.8305160744500846</v>
      </c>
      <c r="T6">
        <v>10.68301184433164</v>
      </c>
      <c r="U6" s="156">
        <f t="shared" si="2"/>
        <v>35.47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35.47</v>
      </c>
      <c r="E7">
        <f>GT!N7</f>
        <v>0</v>
      </c>
      <c r="F7">
        <f t="shared" si="4"/>
        <v>84</v>
      </c>
      <c r="G7">
        <f t="shared" si="5"/>
        <v>35.47</v>
      </c>
      <c r="H7" s="154"/>
      <c r="I7">
        <f>BRPL_EOD!AC7+BRPL_EOD!AD7</f>
        <v>14.95</v>
      </c>
      <c r="J7">
        <f>BYPL_EOD!AC7+BYPL_EOD!AD7</f>
        <v>8</v>
      </c>
      <c r="K7">
        <f>MES_EOD!AC7+MES_EOD!AD7</f>
        <v>0</v>
      </c>
      <c r="L7">
        <f>NDMC_EOD!AC7+NDMC_EOD!AD7</f>
        <v>1.83</v>
      </c>
      <c r="M7">
        <f>TPDDL_EOD!AC7+TPDDL_EOD!AD7</f>
        <v>10.68</v>
      </c>
      <c r="N7">
        <f t="shared" si="0"/>
        <v>35.46</v>
      </c>
      <c r="O7" s="154">
        <f t="shared" si="1"/>
        <v>9.9999999999980105E-3</v>
      </c>
      <c r="P7">
        <v>14.954216018048504</v>
      </c>
      <c r="Q7">
        <v>8.002256063169769</v>
      </c>
      <c r="R7">
        <v>0</v>
      </c>
      <c r="S7">
        <v>1.8305160744500846</v>
      </c>
      <c r="T7">
        <v>10.68301184433164</v>
      </c>
      <c r="U7" s="156">
        <f t="shared" si="2"/>
        <v>35.47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35.53</v>
      </c>
      <c r="E8">
        <f>GT!N8</f>
        <v>0</v>
      </c>
      <c r="F8">
        <f t="shared" si="4"/>
        <v>84</v>
      </c>
      <c r="G8">
        <f t="shared" si="5"/>
        <v>35.53</v>
      </c>
      <c r="H8" s="154"/>
      <c r="I8">
        <f>BRPL_EOD!AC8+BRPL_EOD!AD8</f>
        <v>14.95</v>
      </c>
      <c r="J8">
        <f>BYPL_EOD!AC8+BYPL_EOD!AD8</f>
        <v>8</v>
      </c>
      <c r="K8">
        <f>MES_EOD!AC8+MES_EOD!AD8</f>
        <v>0</v>
      </c>
      <c r="L8">
        <f>NDMC_EOD!AC8+NDMC_EOD!AD8</f>
        <v>1.88</v>
      </c>
      <c r="M8">
        <f>TPDDL_EOD!AC8+TPDDL_EOD!AD8</f>
        <v>10.68</v>
      </c>
      <c r="N8">
        <f t="shared" si="0"/>
        <v>35.51</v>
      </c>
      <c r="O8" s="154">
        <f t="shared" si="1"/>
        <v>2.0000000000003126E-2</v>
      </c>
      <c r="P8">
        <v>14.958420163334273</v>
      </c>
      <c r="Q8">
        <v>8.004505773021684</v>
      </c>
      <c r="R8">
        <v>0</v>
      </c>
      <c r="S8">
        <v>1.8810588566600959</v>
      </c>
      <c r="T8">
        <v>10.686015206983949</v>
      </c>
      <c r="U8" s="156">
        <f t="shared" si="2"/>
        <v>35.53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35.53</v>
      </c>
      <c r="E9">
        <f>GT!N9</f>
        <v>0</v>
      </c>
      <c r="F9">
        <f t="shared" si="4"/>
        <v>84</v>
      </c>
      <c r="G9">
        <f t="shared" si="5"/>
        <v>35.53</v>
      </c>
      <c r="H9" s="154"/>
      <c r="I9">
        <f>BRPL_EOD!AC9+BRPL_EOD!AD9</f>
        <v>14.95</v>
      </c>
      <c r="J9">
        <f>BYPL_EOD!AC9+BYPL_EOD!AD9</f>
        <v>8</v>
      </c>
      <c r="K9">
        <f>MES_EOD!AC9+MES_EOD!AD9</f>
        <v>0</v>
      </c>
      <c r="L9">
        <f>NDMC_EOD!AC9+NDMC_EOD!AD9</f>
        <v>1.88</v>
      </c>
      <c r="M9">
        <f>TPDDL_EOD!AC9+TPDDL_EOD!AD9</f>
        <v>10.68</v>
      </c>
      <c r="N9">
        <f t="shared" si="0"/>
        <v>35.51</v>
      </c>
      <c r="O9" s="154">
        <f t="shared" si="1"/>
        <v>2.0000000000003126E-2</v>
      </c>
      <c r="P9">
        <v>14.958420163334273</v>
      </c>
      <c r="Q9">
        <v>8.004505773021684</v>
      </c>
      <c r="R9">
        <v>0</v>
      </c>
      <c r="S9">
        <v>1.8810588566600959</v>
      </c>
      <c r="T9">
        <v>10.686015206983949</v>
      </c>
      <c r="U9" s="156">
        <f t="shared" si="2"/>
        <v>35.53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35.53</v>
      </c>
      <c r="E10">
        <f>GT!N10</f>
        <v>0</v>
      </c>
      <c r="F10">
        <f t="shared" si="4"/>
        <v>84</v>
      </c>
      <c r="G10">
        <f t="shared" si="5"/>
        <v>35.53</v>
      </c>
      <c r="H10" s="154"/>
      <c r="I10">
        <f>BRPL_EOD!AC10+BRPL_EOD!AD10</f>
        <v>14.95</v>
      </c>
      <c r="J10">
        <f>BYPL_EOD!AC10+BYPL_EOD!AD10</f>
        <v>8</v>
      </c>
      <c r="K10">
        <f>MES_EOD!AC10+MES_EOD!AD10</f>
        <v>0</v>
      </c>
      <c r="L10">
        <f>NDMC_EOD!AC10+NDMC_EOD!AD10</f>
        <v>1.88</v>
      </c>
      <c r="M10">
        <f>TPDDL_EOD!AC10+TPDDL_EOD!AD10</f>
        <v>10.68</v>
      </c>
      <c r="N10">
        <f t="shared" si="0"/>
        <v>35.51</v>
      </c>
      <c r="O10" s="154">
        <f t="shared" si="1"/>
        <v>2.0000000000003126E-2</v>
      </c>
      <c r="P10">
        <v>14.958420163334273</v>
      </c>
      <c r="Q10">
        <v>8.004505773021684</v>
      </c>
      <c r="R10">
        <v>0</v>
      </c>
      <c r="S10">
        <v>1.8810588566600959</v>
      </c>
      <c r="T10">
        <v>10.686015206983949</v>
      </c>
      <c r="U10" s="156">
        <f t="shared" si="2"/>
        <v>35.53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35.53</v>
      </c>
      <c r="E11">
        <f>GT!N11</f>
        <v>0</v>
      </c>
      <c r="F11">
        <f t="shared" si="4"/>
        <v>84</v>
      </c>
      <c r="G11">
        <f t="shared" si="5"/>
        <v>35.53</v>
      </c>
      <c r="H11" s="154"/>
      <c r="I11">
        <f>BRPL_EOD!AC11+BRPL_EOD!AD11</f>
        <v>14.95</v>
      </c>
      <c r="J11">
        <f>BYPL_EOD!AC11+BYPL_EOD!AD11</f>
        <v>8</v>
      </c>
      <c r="K11">
        <f>MES_EOD!AC11+MES_EOD!AD11</f>
        <v>0</v>
      </c>
      <c r="L11">
        <f>NDMC_EOD!AC11+NDMC_EOD!AD11</f>
        <v>1.88</v>
      </c>
      <c r="M11">
        <f>TPDDL_EOD!AC11+TPDDL_EOD!AD11</f>
        <v>10.68</v>
      </c>
      <c r="N11">
        <f t="shared" si="0"/>
        <v>35.51</v>
      </c>
      <c r="O11" s="154">
        <f t="shared" si="1"/>
        <v>2.0000000000003126E-2</v>
      </c>
      <c r="P11">
        <v>14.958420163334273</v>
      </c>
      <c r="Q11">
        <v>8.004505773021684</v>
      </c>
      <c r="R11">
        <v>0</v>
      </c>
      <c r="S11">
        <v>1.8810588566600959</v>
      </c>
      <c r="T11">
        <v>10.686015206983949</v>
      </c>
      <c r="U11" s="156">
        <f t="shared" si="2"/>
        <v>35.53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35.53</v>
      </c>
      <c r="E12">
        <f>GT!N12</f>
        <v>0</v>
      </c>
      <c r="F12">
        <f t="shared" si="4"/>
        <v>84</v>
      </c>
      <c r="G12">
        <f t="shared" si="5"/>
        <v>35.53</v>
      </c>
      <c r="H12" s="154"/>
      <c r="I12">
        <f>BRPL_EOD!AC12+BRPL_EOD!AD12</f>
        <v>14.95</v>
      </c>
      <c r="J12">
        <f>BYPL_EOD!AC12+BYPL_EOD!AD12</f>
        <v>8</v>
      </c>
      <c r="K12">
        <f>MES_EOD!AC12+MES_EOD!AD12</f>
        <v>0</v>
      </c>
      <c r="L12">
        <f>NDMC_EOD!AC12+NDMC_EOD!AD12</f>
        <v>1.88</v>
      </c>
      <c r="M12">
        <f>TPDDL_EOD!AC12+TPDDL_EOD!AD12</f>
        <v>10.68</v>
      </c>
      <c r="N12">
        <f t="shared" si="0"/>
        <v>35.51</v>
      </c>
      <c r="O12" s="154">
        <f t="shared" si="1"/>
        <v>2.0000000000003126E-2</v>
      </c>
      <c r="P12">
        <v>14.958420163334273</v>
      </c>
      <c r="Q12">
        <v>8.004505773021684</v>
      </c>
      <c r="R12">
        <v>0</v>
      </c>
      <c r="S12">
        <v>1.8810588566600959</v>
      </c>
      <c r="T12">
        <v>10.686015206983949</v>
      </c>
      <c r="U12" s="156">
        <f t="shared" si="2"/>
        <v>35.53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35.53</v>
      </c>
      <c r="E13">
        <f>GT!N13</f>
        <v>0</v>
      </c>
      <c r="F13">
        <f t="shared" si="4"/>
        <v>84</v>
      </c>
      <c r="G13">
        <f t="shared" si="5"/>
        <v>35.53</v>
      </c>
      <c r="H13" s="154"/>
      <c r="I13">
        <f>BRPL_EOD!AC13+BRPL_EOD!AD13</f>
        <v>14.95</v>
      </c>
      <c r="J13">
        <f>BYPL_EOD!AC13+BYPL_EOD!AD13</f>
        <v>8</v>
      </c>
      <c r="K13">
        <f>MES_EOD!AC13+MES_EOD!AD13</f>
        <v>0</v>
      </c>
      <c r="L13">
        <f>NDMC_EOD!AC13+NDMC_EOD!AD13</f>
        <v>1.88</v>
      </c>
      <c r="M13">
        <f>TPDDL_EOD!AC13+TPDDL_EOD!AD13</f>
        <v>10.68</v>
      </c>
      <c r="N13">
        <f t="shared" si="0"/>
        <v>35.51</v>
      </c>
      <c r="O13" s="154">
        <f t="shared" si="1"/>
        <v>2.0000000000003126E-2</v>
      </c>
      <c r="P13">
        <v>14.958420163334273</v>
      </c>
      <c r="Q13">
        <v>8.004505773021684</v>
      </c>
      <c r="R13">
        <v>0</v>
      </c>
      <c r="S13">
        <v>1.8810588566600959</v>
      </c>
      <c r="T13">
        <v>10.686015206983949</v>
      </c>
      <c r="U13" s="156">
        <f t="shared" si="2"/>
        <v>35.53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35.53</v>
      </c>
      <c r="E14">
        <f>GT!N14</f>
        <v>0</v>
      </c>
      <c r="F14">
        <f t="shared" si="4"/>
        <v>84</v>
      </c>
      <c r="G14">
        <f t="shared" si="5"/>
        <v>35.53</v>
      </c>
      <c r="H14" s="154"/>
      <c r="I14">
        <f>BRPL_EOD!AC14+BRPL_EOD!AD14</f>
        <v>14.95</v>
      </c>
      <c r="J14">
        <f>BYPL_EOD!AC14+BYPL_EOD!AD14</f>
        <v>8</v>
      </c>
      <c r="K14">
        <f>MES_EOD!AC14+MES_EOD!AD14</f>
        <v>0</v>
      </c>
      <c r="L14">
        <f>NDMC_EOD!AC14+NDMC_EOD!AD14</f>
        <v>1.88</v>
      </c>
      <c r="M14">
        <f>TPDDL_EOD!AC14+TPDDL_EOD!AD14</f>
        <v>10.68</v>
      </c>
      <c r="N14">
        <f t="shared" si="0"/>
        <v>35.51</v>
      </c>
      <c r="O14" s="154">
        <f t="shared" si="1"/>
        <v>2.0000000000003126E-2</v>
      </c>
      <c r="P14">
        <v>14.958420163334273</v>
      </c>
      <c r="Q14">
        <v>8.004505773021684</v>
      </c>
      <c r="R14">
        <v>0</v>
      </c>
      <c r="S14">
        <v>1.8810588566600959</v>
      </c>
      <c r="T14">
        <v>10.686015206983949</v>
      </c>
      <c r="U14" s="156">
        <f t="shared" si="2"/>
        <v>35.53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35.53</v>
      </c>
      <c r="E15">
        <f>GT!N15</f>
        <v>0</v>
      </c>
      <c r="F15">
        <f t="shared" si="4"/>
        <v>84</v>
      </c>
      <c r="G15">
        <f t="shared" si="5"/>
        <v>35.53</v>
      </c>
      <c r="H15" s="154"/>
      <c r="I15">
        <f>BRPL_EOD!AC15+BRPL_EOD!AD15</f>
        <v>14.95</v>
      </c>
      <c r="J15">
        <f>BYPL_EOD!AC15+BYPL_EOD!AD15</f>
        <v>8</v>
      </c>
      <c r="K15">
        <f>MES_EOD!AC15+MES_EOD!AD15</f>
        <v>0</v>
      </c>
      <c r="L15">
        <f>NDMC_EOD!AC15+NDMC_EOD!AD15</f>
        <v>1.88</v>
      </c>
      <c r="M15">
        <f>TPDDL_EOD!AC15+TPDDL_EOD!AD15</f>
        <v>10.68</v>
      </c>
      <c r="N15">
        <f t="shared" si="0"/>
        <v>35.51</v>
      </c>
      <c r="O15" s="154">
        <f t="shared" si="1"/>
        <v>2.0000000000003126E-2</v>
      </c>
      <c r="P15">
        <v>14.958420163334273</v>
      </c>
      <c r="Q15">
        <v>8.004505773021684</v>
      </c>
      <c r="R15">
        <v>0</v>
      </c>
      <c r="S15">
        <v>1.8810588566600959</v>
      </c>
      <c r="T15">
        <v>10.686015206983949</v>
      </c>
      <c r="U15" s="156">
        <f t="shared" si="2"/>
        <v>35.53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35.53</v>
      </c>
      <c r="E16">
        <f>GT!N16</f>
        <v>0</v>
      </c>
      <c r="F16">
        <f t="shared" si="4"/>
        <v>84</v>
      </c>
      <c r="G16">
        <f t="shared" si="5"/>
        <v>35.53</v>
      </c>
      <c r="H16" s="154"/>
      <c r="I16">
        <f>BRPL_EOD!AC16+BRPL_EOD!AD16</f>
        <v>14.95</v>
      </c>
      <c r="J16">
        <f>BYPL_EOD!AC16+BYPL_EOD!AD16</f>
        <v>8</v>
      </c>
      <c r="K16">
        <f>MES_EOD!AC16+MES_EOD!AD16</f>
        <v>0</v>
      </c>
      <c r="L16">
        <f>NDMC_EOD!AC16+NDMC_EOD!AD16</f>
        <v>1.88</v>
      </c>
      <c r="M16">
        <f>TPDDL_EOD!AC16+TPDDL_EOD!AD16</f>
        <v>10.68</v>
      </c>
      <c r="N16">
        <f t="shared" si="0"/>
        <v>35.51</v>
      </c>
      <c r="O16" s="154">
        <f t="shared" si="1"/>
        <v>2.0000000000003126E-2</v>
      </c>
      <c r="P16">
        <v>14.958420163334273</v>
      </c>
      <c r="Q16">
        <v>8.004505773021684</v>
      </c>
      <c r="R16">
        <v>0</v>
      </c>
      <c r="S16">
        <v>1.8810588566600959</v>
      </c>
      <c r="T16">
        <v>10.686015206983949</v>
      </c>
      <c r="U16" s="156">
        <f t="shared" si="2"/>
        <v>35.53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35.53</v>
      </c>
      <c r="E17">
        <f>GT!N17</f>
        <v>0</v>
      </c>
      <c r="F17">
        <f t="shared" si="4"/>
        <v>84</v>
      </c>
      <c r="G17">
        <f t="shared" si="5"/>
        <v>35.53</v>
      </c>
      <c r="H17" s="154"/>
      <c r="I17">
        <f>BRPL_EOD!AC17+BRPL_EOD!AD17</f>
        <v>14.95</v>
      </c>
      <c r="J17">
        <f>BYPL_EOD!AC17+BYPL_EOD!AD17</f>
        <v>8</v>
      </c>
      <c r="K17">
        <f>MES_EOD!AC17+MES_EOD!AD17</f>
        <v>0</v>
      </c>
      <c r="L17">
        <f>NDMC_EOD!AC17+NDMC_EOD!AD17</f>
        <v>1.88</v>
      </c>
      <c r="M17">
        <f>TPDDL_EOD!AC17+TPDDL_EOD!AD17</f>
        <v>10.68</v>
      </c>
      <c r="N17">
        <f t="shared" si="0"/>
        <v>35.51</v>
      </c>
      <c r="O17" s="154">
        <f t="shared" si="1"/>
        <v>2.0000000000003126E-2</v>
      </c>
      <c r="P17">
        <v>14.958420163334273</v>
      </c>
      <c r="Q17">
        <v>8.004505773021684</v>
      </c>
      <c r="R17">
        <v>0</v>
      </c>
      <c r="S17">
        <v>1.8810588566600959</v>
      </c>
      <c r="T17">
        <v>10.686015206983949</v>
      </c>
      <c r="U17" s="156">
        <f t="shared" si="2"/>
        <v>35.53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35.53</v>
      </c>
      <c r="E18">
        <f>GT!N18</f>
        <v>0</v>
      </c>
      <c r="F18">
        <f t="shared" si="4"/>
        <v>84</v>
      </c>
      <c r="G18">
        <f t="shared" si="5"/>
        <v>35.53</v>
      </c>
      <c r="H18" s="154"/>
      <c r="I18">
        <f>BRPL_EOD!AC18+BRPL_EOD!AD18</f>
        <v>14.95</v>
      </c>
      <c r="J18">
        <f>BYPL_EOD!AC18+BYPL_EOD!AD18</f>
        <v>8</v>
      </c>
      <c r="K18">
        <f>MES_EOD!AC18+MES_EOD!AD18</f>
        <v>0</v>
      </c>
      <c r="L18">
        <f>NDMC_EOD!AC18+NDMC_EOD!AD18</f>
        <v>1.88</v>
      </c>
      <c r="M18">
        <f>TPDDL_EOD!AC18+TPDDL_EOD!AD18</f>
        <v>10.68</v>
      </c>
      <c r="N18">
        <f t="shared" si="0"/>
        <v>35.51</v>
      </c>
      <c r="O18" s="154">
        <f t="shared" si="1"/>
        <v>2.0000000000003126E-2</v>
      </c>
      <c r="P18">
        <v>14.958420163334273</v>
      </c>
      <c r="Q18">
        <v>8.004505773021684</v>
      </c>
      <c r="R18">
        <v>0</v>
      </c>
      <c r="S18">
        <v>1.8810588566600959</v>
      </c>
      <c r="T18">
        <v>10.686015206983949</v>
      </c>
      <c r="U18" s="156">
        <f t="shared" si="2"/>
        <v>35.53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35.53</v>
      </c>
      <c r="E19">
        <f>GT!N19</f>
        <v>0</v>
      </c>
      <c r="F19">
        <f t="shared" si="4"/>
        <v>84</v>
      </c>
      <c r="G19">
        <f t="shared" si="5"/>
        <v>35.53</v>
      </c>
      <c r="H19" s="154"/>
      <c r="I19">
        <f>BRPL_EOD!AC19+BRPL_EOD!AD19</f>
        <v>14.95</v>
      </c>
      <c r="J19">
        <f>BYPL_EOD!AC19+BYPL_EOD!AD19</f>
        <v>8</v>
      </c>
      <c r="K19">
        <f>MES_EOD!AC19+MES_EOD!AD19</f>
        <v>0</v>
      </c>
      <c r="L19">
        <f>NDMC_EOD!AC19+NDMC_EOD!AD19</f>
        <v>1.88</v>
      </c>
      <c r="M19">
        <f>TPDDL_EOD!AC19+TPDDL_EOD!AD19</f>
        <v>10.68</v>
      </c>
      <c r="N19">
        <f t="shared" si="0"/>
        <v>35.51</v>
      </c>
      <c r="O19" s="154">
        <f t="shared" si="1"/>
        <v>2.0000000000003126E-2</v>
      </c>
      <c r="P19">
        <v>14.958420163334273</v>
      </c>
      <c r="Q19">
        <v>8.004505773021684</v>
      </c>
      <c r="R19">
        <v>0</v>
      </c>
      <c r="S19">
        <v>1.8810588566600959</v>
      </c>
      <c r="T19">
        <v>10.686015206983949</v>
      </c>
      <c r="U19" s="156">
        <f t="shared" si="2"/>
        <v>35.53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35.53</v>
      </c>
      <c r="E20">
        <f>GT!N20</f>
        <v>0</v>
      </c>
      <c r="F20">
        <f t="shared" si="4"/>
        <v>84</v>
      </c>
      <c r="G20">
        <f t="shared" si="5"/>
        <v>35.53</v>
      </c>
      <c r="H20" s="154"/>
      <c r="I20">
        <f>BRPL_EOD!AC20+BRPL_EOD!AD20</f>
        <v>14.95</v>
      </c>
      <c r="J20">
        <f>BYPL_EOD!AC20+BYPL_EOD!AD20</f>
        <v>8</v>
      </c>
      <c r="K20">
        <f>MES_EOD!AC20+MES_EOD!AD20</f>
        <v>0</v>
      </c>
      <c r="L20">
        <f>NDMC_EOD!AC20+NDMC_EOD!AD20</f>
        <v>1.88</v>
      </c>
      <c r="M20">
        <f>TPDDL_EOD!AC20+TPDDL_EOD!AD20</f>
        <v>10.68</v>
      </c>
      <c r="N20">
        <f t="shared" si="0"/>
        <v>35.51</v>
      </c>
      <c r="O20" s="154">
        <f t="shared" si="1"/>
        <v>2.0000000000003126E-2</v>
      </c>
      <c r="P20">
        <v>14.958420163334273</v>
      </c>
      <c r="Q20">
        <v>8.004505773021684</v>
      </c>
      <c r="R20">
        <v>0</v>
      </c>
      <c r="S20">
        <v>1.8810588566600959</v>
      </c>
      <c r="T20">
        <v>10.686015206983949</v>
      </c>
      <c r="U20" s="156">
        <f t="shared" si="2"/>
        <v>35.53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35.53</v>
      </c>
      <c r="E21">
        <f>GT!N21</f>
        <v>0</v>
      </c>
      <c r="F21">
        <f t="shared" si="4"/>
        <v>84</v>
      </c>
      <c r="G21">
        <f t="shared" si="5"/>
        <v>35.53</v>
      </c>
      <c r="H21" s="154"/>
      <c r="I21">
        <f>BRPL_EOD!AC21+BRPL_EOD!AD21</f>
        <v>14.95</v>
      </c>
      <c r="J21">
        <f>BYPL_EOD!AC21+BYPL_EOD!AD21</f>
        <v>8</v>
      </c>
      <c r="K21">
        <f>MES_EOD!AC21+MES_EOD!AD21</f>
        <v>0</v>
      </c>
      <c r="L21">
        <f>NDMC_EOD!AC21+NDMC_EOD!AD21</f>
        <v>1.88</v>
      </c>
      <c r="M21">
        <f>TPDDL_EOD!AC21+TPDDL_EOD!AD21</f>
        <v>10.68</v>
      </c>
      <c r="N21">
        <f t="shared" si="0"/>
        <v>35.51</v>
      </c>
      <c r="O21" s="154">
        <f t="shared" si="1"/>
        <v>2.0000000000003126E-2</v>
      </c>
      <c r="P21">
        <v>14.958420163334273</v>
      </c>
      <c r="Q21">
        <v>8.004505773021684</v>
      </c>
      <c r="R21">
        <v>0</v>
      </c>
      <c r="S21">
        <v>1.8810588566600959</v>
      </c>
      <c r="T21">
        <v>10.686015206983949</v>
      </c>
      <c r="U21" s="156">
        <f t="shared" si="2"/>
        <v>35.53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35.53</v>
      </c>
      <c r="E22">
        <f>GT!N22</f>
        <v>0</v>
      </c>
      <c r="F22">
        <f t="shared" si="4"/>
        <v>84</v>
      </c>
      <c r="G22">
        <f t="shared" si="5"/>
        <v>35.53</v>
      </c>
      <c r="H22" s="154"/>
      <c r="I22">
        <f>BRPL_EOD!AC22+BRPL_EOD!AD22</f>
        <v>14.95</v>
      </c>
      <c r="J22">
        <f>BYPL_EOD!AC22+BYPL_EOD!AD22</f>
        <v>8</v>
      </c>
      <c r="K22">
        <f>MES_EOD!AC22+MES_EOD!AD22</f>
        <v>0</v>
      </c>
      <c r="L22">
        <f>NDMC_EOD!AC22+NDMC_EOD!AD22</f>
        <v>1.88</v>
      </c>
      <c r="M22">
        <f>TPDDL_EOD!AC22+TPDDL_EOD!AD22</f>
        <v>10.68</v>
      </c>
      <c r="N22">
        <f t="shared" si="0"/>
        <v>35.51</v>
      </c>
      <c r="O22" s="154">
        <f t="shared" si="1"/>
        <v>2.0000000000003126E-2</v>
      </c>
      <c r="P22">
        <v>14.958420163334273</v>
      </c>
      <c r="Q22">
        <v>8.004505773021684</v>
      </c>
      <c r="R22">
        <v>0</v>
      </c>
      <c r="S22">
        <v>1.8810588566600959</v>
      </c>
      <c r="T22">
        <v>10.686015206983949</v>
      </c>
      <c r="U22" s="156">
        <f t="shared" si="2"/>
        <v>35.53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35.11</v>
      </c>
      <c r="E23">
        <f>GT!N23</f>
        <v>0</v>
      </c>
      <c r="F23">
        <f t="shared" si="4"/>
        <v>84</v>
      </c>
      <c r="G23">
        <f t="shared" si="5"/>
        <v>35.11</v>
      </c>
      <c r="H23" s="154"/>
      <c r="I23">
        <f>BRPL_EOD!AC23+BRPL_EOD!AD23</f>
        <v>14.95</v>
      </c>
      <c r="J23">
        <f>BYPL_EOD!AC23+BYPL_EOD!AD23</f>
        <v>8</v>
      </c>
      <c r="K23">
        <f>MES_EOD!AC23+MES_EOD!AD23</f>
        <v>0</v>
      </c>
      <c r="L23">
        <f>NDMC_EOD!AC23+NDMC_EOD!AD23</f>
        <v>1.88</v>
      </c>
      <c r="M23">
        <f>TPDDL_EOD!AC23+TPDDL_EOD!AD23</f>
        <v>10.68</v>
      </c>
      <c r="N23">
        <f t="shared" si="0"/>
        <v>35.51</v>
      </c>
      <c r="O23" s="154">
        <f t="shared" si="1"/>
        <v>-0.39999999999999858</v>
      </c>
      <c r="P23">
        <v>14.78159673331456</v>
      </c>
      <c r="Q23">
        <v>7.9098845395663195</v>
      </c>
      <c r="R23">
        <v>0</v>
      </c>
      <c r="S23">
        <v>1.8588228667980851</v>
      </c>
      <c r="T23">
        <v>10.559695860321037</v>
      </c>
      <c r="U23" s="156">
        <f t="shared" si="2"/>
        <v>35.11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38.6</v>
      </c>
      <c r="E24">
        <f>GT!N24</f>
        <v>0</v>
      </c>
      <c r="F24">
        <f t="shared" si="4"/>
        <v>84</v>
      </c>
      <c r="G24">
        <f t="shared" si="5"/>
        <v>38.6</v>
      </c>
      <c r="H24" s="154"/>
      <c r="I24">
        <f>BRPL_EOD!AC24+BRPL_EOD!AD24</f>
        <v>13.27</v>
      </c>
      <c r="J24">
        <f>BYPL_EOD!AC24+BYPL_EOD!AD24</f>
        <v>14.2</v>
      </c>
      <c r="K24">
        <f>MES_EOD!AC24+MES_EOD!AD24</f>
        <v>0</v>
      </c>
      <c r="L24">
        <f>NDMC_EOD!AC24+NDMC_EOD!AD24</f>
        <v>1.67</v>
      </c>
      <c r="M24">
        <f>TPDDL_EOD!AC24+TPDDL_EOD!AD24</f>
        <v>9.48</v>
      </c>
      <c r="N24">
        <f t="shared" si="0"/>
        <v>38.620000000000005</v>
      </c>
      <c r="O24" s="154">
        <f t="shared" si="1"/>
        <v>-2.0000000000003126E-2</v>
      </c>
      <c r="P24">
        <v>13.263127912998446</v>
      </c>
      <c r="Q24">
        <v>14.192646297255306</v>
      </c>
      <c r="R24">
        <v>0</v>
      </c>
      <c r="S24">
        <v>1.6691351631279128</v>
      </c>
      <c r="T24">
        <v>9.4750906266183321</v>
      </c>
      <c r="U24" s="156">
        <f t="shared" si="2"/>
        <v>38.599999999999994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84</v>
      </c>
      <c r="G25">
        <f t="shared" si="5"/>
        <v>37.6</v>
      </c>
      <c r="H25" s="154"/>
      <c r="I25">
        <f>BRPL_EOD!AC25+BRPL_EOD!AD25</f>
        <v>10.53</v>
      </c>
      <c r="J25">
        <f>BYPL_EOD!AC25+BYPL_EOD!AD25</f>
        <v>18.32</v>
      </c>
      <c r="K25">
        <f>MES_EOD!AC25+MES_EOD!AD25</f>
        <v>0</v>
      </c>
      <c r="L25">
        <f>NDMC_EOD!AC25+NDMC_EOD!AD25</f>
        <v>1.32</v>
      </c>
      <c r="M25">
        <f>TPDDL_EOD!AC25+TPDDL_EOD!AD25</f>
        <v>7.53</v>
      </c>
      <c r="N25">
        <f t="shared" si="0"/>
        <v>37.700000000000003</v>
      </c>
      <c r="O25" s="154">
        <f t="shared" si="1"/>
        <v>-0.10000000000000142</v>
      </c>
      <c r="P25">
        <v>10.502068965517241</v>
      </c>
      <c r="Q25">
        <v>18.271405835543767</v>
      </c>
      <c r="R25">
        <v>0</v>
      </c>
      <c r="S25">
        <v>1.316498673740053</v>
      </c>
      <c r="T25">
        <v>7.5100265251989393</v>
      </c>
      <c r="U25" s="156">
        <f t="shared" si="2"/>
        <v>37.6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54"/>
      <c r="I26">
        <f>BRPL_EOD!AC26+BRPL_EOD!AD26</f>
        <v>10.53</v>
      </c>
      <c r="J26">
        <f>BYPL_EOD!AC26+BYPL_EOD!AD26</f>
        <v>18.32</v>
      </c>
      <c r="K26">
        <f>MES_EOD!AC26+MES_EOD!AD26</f>
        <v>0</v>
      </c>
      <c r="L26">
        <f>NDMC_EOD!AC26+NDMC_EOD!AD26</f>
        <v>1.32</v>
      </c>
      <c r="M26">
        <f>TPDDL_EOD!AC26+TPDDL_EOD!AD26</f>
        <v>7.53</v>
      </c>
      <c r="N26">
        <f t="shared" si="0"/>
        <v>37.700000000000003</v>
      </c>
      <c r="O26" s="154">
        <f t="shared" si="1"/>
        <v>-0.10000000000000142</v>
      </c>
      <c r="P26">
        <v>10.502068965517241</v>
      </c>
      <c r="Q26">
        <v>18.271405835543767</v>
      </c>
      <c r="R26">
        <v>0</v>
      </c>
      <c r="S26">
        <v>1.316498673740053</v>
      </c>
      <c r="T26">
        <v>7.5100265251989393</v>
      </c>
      <c r="U26" s="156">
        <f t="shared" si="2"/>
        <v>37.6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54"/>
      <c r="I27">
        <f>BRPL_EOD!AC27+BRPL_EOD!AD27</f>
        <v>10.53</v>
      </c>
      <c r="J27">
        <f>BYPL_EOD!AC27+BYPL_EOD!AD27</f>
        <v>18.32</v>
      </c>
      <c r="K27">
        <f>MES_EOD!AC27+MES_EOD!AD27</f>
        <v>0</v>
      </c>
      <c r="L27">
        <f>NDMC_EOD!AC27+NDMC_EOD!AD27</f>
        <v>1.32</v>
      </c>
      <c r="M27">
        <f>TPDDL_EOD!AC27+TPDDL_EOD!AD27</f>
        <v>7.53</v>
      </c>
      <c r="N27">
        <f t="shared" si="0"/>
        <v>37.700000000000003</v>
      </c>
      <c r="O27" s="154">
        <f t="shared" si="1"/>
        <v>-0.10000000000000142</v>
      </c>
      <c r="P27">
        <v>10.502068965517241</v>
      </c>
      <c r="Q27">
        <v>18.271405835543767</v>
      </c>
      <c r="R27">
        <v>0</v>
      </c>
      <c r="S27">
        <v>1.316498673740053</v>
      </c>
      <c r="T27">
        <v>7.5100265251989393</v>
      </c>
      <c r="U27" s="156">
        <f t="shared" si="2"/>
        <v>37.6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84</v>
      </c>
      <c r="G28">
        <f t="shared" si="5"/>
        <v>37.6</v>
      </c>
      <c r="H28" s="154"/>
      <c r="I28">
        <f>BRPL_EOD!AC28+BRPL_EOD!AD28</f>
        <v>10.53</v>
      </c>
      <c r="J28">
        <f>BYPL_EOD!AC28+BYPL_EOD!AD28</f>
        <v>18.32</v>
      </c>
      <c r="K28">
        <f>MES_EOD!AC28+MES_EOD!AD28</f>
        <v>0</v>
      </c>
      <c r="L28">
        <f>NDMC_EOD!AC28+NDMC_EOD!AD28</f>
        <v>1.32</v>
      </c>
      <c r="M28">
        <f>TPDDL_EOD!AC28+TPDDL_EOD!AD28</f>
        <v>7.53</v>
      </c>
      <c r="N28">
        <f t="shared" si="0"/>
        <v>37.700000000000003</v>
      </c>
      <c r="O28" s="154">
        <f t="shared" si="1"/>
        <v>-0.10000000000000142</v>
      </c>
      <c r="P28">
        <v>10.502068965517241</v>
      </c>
      <c r="Q28">
        <v>18.271405835543767</v>
      </c>
      <c r="R28">
        <v>0</v>
      </c>
      <c r="S28">
        <v>1.316498673740053</v>
      </c>
      <c r="T28">
        <v>7.5100265251989393</v>
      </c>
      <c r="U28" s="156">
        <f t="shared" si="2"/>
        <v>37.6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84</v>
      </c>
      <c r="G29">
        <f t="shared" si="5"/>
        <v>37.6</v>
      </c>
      <c r="H29" s="154"/>
      <c r="I29">
        <f>BRPL_EOD!AC29+BRPL_EOD!AD29</f>
        <v>10.53</v>
      </c>
      <c r="J29">
        <f>BYPL_EOD!AC29+BYPL_EOD!AD29</f>
        <v>18.32</v>
      </c>
      <c r="K29">
        <f>MES_EOD!AC29+MES_EOD!AD29</f>
        <v>0</v>
      </c>
      <c r="L29">
        <f>NDMC_EOD!AC29+NDMC_EOD!AD29</f>
        <v>1.32</v>
      </c>
      <c r="M29">
        <f>TPDDL_EOD!AC29+TPDDL_EOD!AD29</f>
        <v>7.53</v>
      </c>
      <c r="N29">
        <f t="shared" si="0"/>
        <v>37.700000000000003</v>
      </c>
      <c r="O29" s="154">
        <f t="shared" si="1"/>
        <v>-0.10000000000000142</v>
      </c>
      <c r="P29">
        <v>10.502068965517241</v>
      </c>
      <c r="Q29">
        <v>18.271405835543767</v>
      </c>
      <c r="R29">
        <v>0</v>
      </c>
      <c r="S29">
        <v>1.316498673740053</v>
      </c>
      <c r="T29">
        <v>7.5100265251989393</v>
      </c>
      <c r="U29" s="156">
        <f t="shared" si="2"/>
        <v>37.6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84</v>
      </c>
      <c r="G30">
        <f t="shared" si="5"/>
        <v>37.6</v>
      </c>
      <c r="H30" s="154"/>
      <c r="I30">
        <f>BRPL_EOD!AC30+BRPL_EOD!AD30</f>
        <v>10.53</v>
      </c>
      <c r="J30">
        <f>BYPL_EOD!AC30+BYPL_EOD!AD30</f>
        <v>18.32</v>
      </c>
      <c r="K30">
        <f>MES_EOD!AC30+MES_EOD!AD30</f>
        <v>0</v>
      </c>
      <c r="L30">
        <f>NDMC_EOD!AC30+NDMC_EOD!AD30</f>
        <v>1.32</v>
      </c>
      <c r="M30">
        <f>TPDDL_EOD!AC30+TPDDL_EOD!AD30</f>
        <v>7.53</v>
      </c>
      <c r="N30">
        <f t="shared" si="0"/>
        <v>37.700000000000003</v>
      </c>
      <c r="O30" s="154">
        <f t="shared" si="1"/>
        <v>-0.10000000000000142</v>
      </c>
      <c r="P30">
        <v>10.502068965517241</v>
      </c>
      <c r="Q30">
        <v>18.271405835543767</v>
      </c>
      <c r="R30">
        <v>0</v>
      </c>
      <c r="S30">
        <v>1.316498673740053</v>
      </c>
      <c r="T30">
        <v>7.5100265251989393</v>
      </c>
      <c r="U30" s="156">
        <f t="shared" si="2"/>
        <v>37.6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37.6</v>
      </c>
      <c r="E31">
        <f>GT!N31</f>
        <v>0</v>
      </c>
      <c r="F31">
        <f t="shared" si="4"/>
        <v>84</v>
      </c>
      <c r="G31">
        <f t="shared" si="5"/>
        <v>37.6</v>
      </c>
      <c r="H31" s="154"/>
      <c r="I31">
        <f>BRPL_EOD!AC31+BRPL_EOD!AD31</f>
        <v>12.93</v>
      </c>
      <c r="J31">
        <f>BYPL_EOD!AC31+BYPL_EOD!AD31</f>
        <v>13.84</v>
      </c>
      <c r="K31">
        <f>MES_EOD!AC31+MES_EOD!AD31</f>
        <v>0</v>
      </c>
      <c r="L31">
        <f>NDMC_EOD!AC31+NDMC_EOD!AD31</f>
        <v>1.63</v>
      </c>
      <c r="M31">
        <f>TPDDL_EOD!AC31+TPDDL_EOD!AD31</f>
        <v>9.24</v>
      </c>
      <c r="N31">
        <f t="shared" si="0"/>
        <v>37.64</v>
      </c>
      <c r="O31" s="154">
        <f t="shared" si="1"/>
        <v>-3.9999999999999147E-2</v>
      </c>
      <c r="P31">
        <v>12.91625929861849</v>
      </c>
      <c r="Q31">
        <v>13.825292242295431</v>
      </c>
      <c r="R31">
        <v>0</v>
      </c>
      <c r="S31">
        <v>1.6282678002125397</v>
      </c>
      <c r="T31">
        <v>9.2301806588735396</v>
      </c>
      <c r="U31" s="156">
        <f t="shared" si="2"/>
        <v>37.6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37.6</v>
      </c>
      <c r="E32">
        <f>GT!N32</f>
        <v>0</v>
      </c>
      <c r="F32">
        <f t="shared" si="4"/>
        <v>84</v>
      </c>
      <c r="G32">
        <f t="shared" si="5"/>
        <v>37.6</v>
      </c>
      <c r="H32" s="154"/>
      <c r="I32">
        <f>BRPL_EOD!AC32+BRPL_EOD!AD32</f>
        <v>12.93</v>
      </c>
      <c r="J32">
        <f>BYPL_EOD!AC32+BYPL_EOD!AD32</f>
        <v>13.84</v>
      </c>
      <c r="K32">
        <f>MES_EOD!AC32+MES_EOD!AD32</f>
        <v>0</v>
      </c>
      <c r="L32">
        <f>NDMC_EOD!AC32+NDMC_EOD!AD32</f>
        <v>1.63</v>
      </c>
      <c r="M32">
        <f>TPDDL_EOD!AC32+TPDDL_EOD!AD32</f>
        <v>9.24</v>
      </c>
      <c r="N32">
        <f t="shared" si="0"/>
        <v>37.64</v>
      </c>
      <c r="O32" s="154">
        <f t="shared" si="1"/>
        <v>-3.9999999999999147E-2</v>
      </c>
      <c r="P32">
        <v>12.91625929861849</v>
      </c>
      <c r="Q32">
        <v>13.825292242295431</v>
      </c>
      <c r="R32">
        <v>0</v>
      </c>
      <c r="S32">
        <v>1.6282678002125397</v>
      </c>
      <c r="T32">
        <v>9.2301806588735396</v>
      </c>
      <c r="U32" s="156">
        <f t="shared" si="2"/>
        <v>37.6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37.6</v>
      </c>
      <c r="E33">
        <f>GT!N33</f>
        <v>0</v>
      </c>
      <c r="F33">
        <f t="shared" si="4"/>
        <v>84</v>
      </c>
      <c r="G33">
        <f t="shared" si="5"/>
        <v>37.6</v>
      </c>
      <c r="H33" s="154"/>
      <c r="I33">
        <f>BRPL_EOD!AC33+BRPL_EOD!AD33</f>
        <v>12.93</v>
      </c>
      <c r="J33">
        <f>BYPL_EOD!AC33+BYPL_EOD!AD33</f>
        <v>13.84</v>
      </c>
      <c r="K33">
        <f>MES_EOD!AC33+MES_EOD!AD33</f>
        <v>0</v>
      </c>
      <c r="L33">
        <f>NDMC_EOD!AC33+NDMC_EOD!AD33</f>
        <v>1.63</v>
      </c>
      <c r="M33">
        <f>TPDDL_EOD!AC33+TPDDL_EOD!AD33</f>
        <v>9.24</v>
      </c>
      <c r="N33">
        <f t="shared" si="0"/>
        <v>37.64</v>
      </c>
      <c r="O33" s="154">
        <f t="shared" si="1"/>
        <v>-3.9999999999999147E-2</v>
      </c>
      <c r="P33">
        <v>12.91625929861849</v>
      </c>
      <c r="Q33">
        <v>13.825292242295431</v>
      </c>
      <c r="R33">
        <v>0</v>
      </c>
      <c r="S33">
        <v>1.6282678002125397</v>
      </c>
      <c r="T33">
        <v>9.2301806588735396</v>
      </c>
      <c r="U33" s="156">
        <f t="shared" si="2"/>
        <v>37.6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37.6</v>
      </c>
      <c r="E34">
        <f>GT!N34</f>
        <v>0</v>
      </c>
      <c r="F34">
        <f t="shared" si="4"/>
        <v>84</v>
      </c>
      <c r="G34">
        <f t="shared" si="5"/>
        <v>37.6</v>
      </c>
      <c r="H34" s="154"/>
      <c r="I34">
        <f>BRPL_EOD!AC34+BRPL_EOD!AD34</f>
        <v>12.93</v>
      </c>
      <c r="J34">
        <f>BYPL_EOD!AC34+BYPL_EOD!AD34</f>
        <v>13.84</v>
      </c>
      <c r="K34">
        <f>MES_EOD!AC34+MES_EOD!AD34</f>
        <v>0</v>
      </c>
      <c r="L34">
        <f>NDMC_EOD!AC34+NDMC_EOD!AD34</f>
        <v>1.63</v>
      </c>
      <c r="M34">
        <f>TPDDL_EOD!AC34+TPDDL_EOD!AD34</f>
        <v>9.24</v>
      </c>
      <c r="N34">
        <f t="shared" si="0"/>
        <v>37.64</v>
      </c>
      <c r="O34" s="154">
        <f t="shared" si="1"/>
        <v>-3.9999999999999147E-2</v>
      </c>
      <c r="P34">
        <v>12.91625929861849</v>
      </c>
      <c r="Q34">
        <v>13.825292242295431</v>
      </c>
      <c r="R34">
        <v>0</v>
      </c>
      <c r="S34">
        <v>1.6282678002125397</v>
      </c>
      <c r="T34">
        <v>9.2301806588735396</v>
      </c>
      <c r="U34" s="156">
        <f t="shared" si="2"/>
        <v>37.6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37.6</v>
      </c>
      <c r="E35">
        <f>GT!N35</f>
        <v>0</v>
      </c>
      <c r="F35">
        <f t="shared" si="4"/>
        <v>84</v>
      </c>
      <c r="G35">
        <f t="shared" si="5"/>
        <v>37.6</v>
      </c>
      <c r="H35" s="154"/>
      <c r="I35">
        <f>BRPL_EOD!AC35+BRPL_EOD!AD35</f>
        <v>12.93</v>
      </c>
      <c r="J35">
        <f>BYPL_EOD!AC35+BYPL_EOD!AD35</f>
        <v>13.84</v>
      </c>
      <c r="K35">
        <f>MES_EOD!AC35+MES_EOD!AD35</f>
        <v>0</v>
      </c>
      <c r="L35">
        <f>NDMC_EOD!AC35+NDMC_EOD!AD35</f>
        <v>1.63</v>
      </c>
      <c r="M35">
        <f>TPDDL_EOD!AC35+TPDDL_EOD!AD35</f>
        <v>9.24</v>
      </c>
      <c r="N35">
        <f t="shared" si="0"/>
        <v>37.64</v>
      </c>
      <c r="O35" s="154">
        <f t="shared" si="1"/>
        <v>-3.9999999999999147E-2</v>
      </c>
      <c r="P35">
        <v>12.91625929861849</v>
      </c>
      <c r="Q35">
        <v>13.825292242295431</v>
      </c>
      <c r="R35">
        <v>0</v>
      </c>
      <c r="S35">
        <v>1.6282678002125397</v>
      </c>
      <c r="T35">
        <v>9.2301806588735396</v>
      </c>
      <c r="U35" s="156">
        <f t="shared" si="2"/>
        <v>37.6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37.6</v>
      </c>
      <c r="E36">
        <f>GT!N36</f>
        <v>0</v>
      </c>
      <c r="F36">
        <f t="shared" si="4"/>
        <v>84</v>
      </c>
      <c r="G36">
        <f t="shared" si="5"/>
        <v>37.6</v>
      </c>
      <c r="H36" s="154"/>
      <c r="I36">
        <f>BRPL_EOD!AC36+BRPL_EOD!AD36</f>
        <v>12.93</v>
      </c>
      <c r="J36">
        <f>BYPL_EOD!AC36+BYPL_EOD!AD36</f>
        <v>13.84</v>
      </c>
      <c r="K36">
        <f>MES_EOD!AC36+MES_EOD!AD36</f>
        <v>0</v>
      </c>
      <c r="L36">
        <f>NDMC_EOD!AC36+NDMC_EOD!AD36</f>
        <v>1.63</v>
      </c>
      <c r="M36">
        <f>TPDDL_EOD!AC36+TPDDL_EOD!AD36</f>
        <v>9.24</v>
      </c>
      <c r="N36">
        <f t="shared" si="0"/>
        <v>37.64</v>
      </c>
      <c r="O36" s="154">
        <f t="shared" si="1"/>
        <v>-3.9999999999999147E-2</v>
      </c>
      <c r="P36">
        <v>12.91625929861849</v>
      </c>
      <c r="Q36">
        <v>13.825292242295431</v>
      </c>
      <c r="R36">
        <v>0</v>
      </c>
      <c r="S36">
        <v>1.6282678002125397</v>
      </c>
      <c r="T36">
        <v>9.2301806588735396</v>
      </c>
      <c r="U36" s="156">
        <f t="shared" si="2"/>
        <v>37.6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37.6</v>
      </c>
      <c r="E37">
        <f>GT!N37</f>
        <v>0</v>
      </c>
      <c r="F37">
        <f t="shared" si="4"/>
        <v>84</v>
      </c>
      <c r="G37">
        <f t="shared" si="5"/>
        <v>37.6</v>
      </c>
      <c r="H37" s="154"/>
      <c r="I37">
        <f>BRPL_EOD!AC37+BRPL_EOD!AD37</f>
        <v>12.93</v>
      </c>
      <c r="J37">
        <f>BYPL_EOD!AC37+BYPL_EOD!AD37</f>
        <v>13.84</v>
      </c>
      <c r="K37">
        <f>MES_EOD!AC37+MES_EOD!AD37</f>
        <v>0</v>
      </c>
      <c r="L37">
        <f>NDMC_EOD!AC37+NDMC_EOD!AD37</f>
        <v>1.63</v>
      </c>
      <c r="M37">
        <f>TPDDL_EOD!AC37+TPDDL_EOD!AD37</f>
        <v>9.24</v>
      </c>
      <c r="N37">
        <f t="shared" si="0"/>
        <v>37.64</v>
      </c>
      <c r="O37" s="154">
        <f t="shared" si="1"/>
        <v>-3.9999999999999147E-2</v>
      </c>
      <c r="P37">
        <v>12.91625929861849</v>
      </c>
      <c r="Q37">
        <v>13.825292242295431</v>
      </c>
      <c r="R37">
        <v>0</v>
      </c>
      <c r="S37">
        <v>1.6282678002125397</v>
      </c>
      <c r="T37">
        <v>9.2301806588735396</v>
      </c>
      <c r="U37" s="156">
        <f t="shared" si="2"/>
        <v>37.6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35.53</v>
      </c>
      <c r="E38">
        <f>GT!N38</f>
        <v>0</v>
      </c>
      <c r="F38">
        <f t="shared" si="4"/>
        <v>84</v>
      </c>
      <c r="G38">
        <f t="shared" si="5"/>
        <v>35.53</v>
      </c>
      <c r="H38" s="154"/>
      <c r="I38">
        <f>BRPL_EOD!AC38+BRPL_EOD!AD38</f>
        <v>14.95</v>
      </c>
      <c r="J38">
        <f>BYPL_EOD!AC38+BYPL_EOD!AD38</f>
        <v>8</v>
      </c>
      <c r="K38">
        <f>MES_EOD!AC38+MES_EOD!AD38</f>
        <v>0</v>
      </c>
      <c r="L38">
        <f>NDMC_EOD!AC38+NDMC_EOD!AD38</f>
        <v>1.88</v>
      </c>
      <c r="M38">
        <f>TPDDL_EOD!AC38+TPDDL_EOD!AD38</f>
        <v>10.68</v>
      </c>
      <c r="N38">
        <f t="shared" si="0"/>
        <v>35.51</v>
      </c>
      <c r="O38" s="154">
        <f t="shared" si="1"/>
        <v>2.0000000000003126E-2</v>
      </c>
      <c r="P38">
        <v>14.958420163334273</v>
      </c>
      <c r="Q38">
        <v>8.004505773021684</v>
      </c>
      <c r="R38">
        <v>0</v>
      </c>
      <c r="S38">
        <v>1.8810588566600959</v>
      </c>
      <c r="T38">
        <v>10.686015206983949</v>
      </c>
      <c r="U38" s="156">
        <f t="shared" si="2"/>
        <v>35.53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35.53</v>
      </c>
      <c r="E39">
        <f>GT!N39</f>
        <v>0</v>
      </c>
      <c r="F39">
        <f t="shared" si="4"/>
        <v>84</v>
      </c>
      <c r="G39">
        <f t="shared" si="5"/>
        <v>35.53</v>
      </c>
      <c r="H39" s="154"/>
      <c r="I39">
        <f>BRPL_EOD!AC39+BRPL_EOD!AD39</f>
        <v>14.95</v>
      </c>
      <c r="J39">
        <f>BYPL_EOD!AC39+BYPL_EOD!AD39</f>
        <v>8</v>
      </c>
      <c r="K39">
        <f>MES_EOD!AC39+MES_EOD!AD39</f>
        <v>0</v>
      </c>
      <c r="L39">
        <f>NDMC_EOD!AC39+NDMC_EOD!AD39</f>
        <v>1.88</v>
      </c>
      <c r="M39">
        <f>TPDDL_EOD!AC39+TPDDL_EOD!AD39</f>
        <v>10.68</v>
      </c>
      <c r="N39">
        <f t="shared" si="0"/>
        <v>35.51</v>
      </c>
      <c r="O39" s="154">
        <f t="shared" si="1"/>
        <v>2.0000000000003126E-2</v>
      </c>
      <c r="P39">
        <v>14.958420163334273</v>
      </c>
      <c r="Q39">
        <v>8.004505773021684</v>
      </c>
      <c r="R39">
        <v>0</v>
      </c>
      <c r="S39">
        <v>1.8810588566600959</v>
      </c>
      <c r="T39">
        <v>10.686015206983949</v>
      </c>
      <c r="U39" s="156">
        <f t="shared" si="2"/>
        <v>35.53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35.53</v>
      </c>
      <c r="E40">
        <f>GT!N40</f>
        <v>0</v>
      </c>
      <c r="F40">
        <f t="shared" si="4"/>
        <v>84</v>
      </c>
      <c r="G40">
        <f t="shared" si="5"/>
        <v>35.53</v>
      </c>
      <c r="H40" s="154"/>
      <c r="I40">
        <f>BRPL_EOD!AC40+BRPL_EOD!AD40</f>
        <v>14.95</v>
      </c>
      <c r="J40">
        <f>BYPL_EOD!AC40+BYPL_EOD!AD40</f>
        <v>8</v>
      </c>
      <c r="K40">
        <f>MES_EOD!AC40+MES_EOD!AD40</f>
        <v>0</v>
      </c>
      <c r="L40">
        <f>NDMC_EOD!AC40+NDMC_EOD!AD40</f>
        <v>1.88</v>
      </c>
      <c r="M40">
        <f>TPDDL_EOD!AC40+TPDDL_EOD!AD40</f>
        <v>10.68</v>
      </c>
      <c r="N40">
        <f t="shared" si="0"/>
        <v>35.51</v>
      </c>
      <c r="O40" s="154">
        <f t="shared" si="1"/>
        <v>2.0000000000003126E-2</v>
      </c>
      <c r="P40">
        <v>14.958420163334273</v>
      </c>
      <c r="Q40">
        <v>8.004505773021684</v>
      </c>
      <c r="R40">
        <v>0</v>
      </c>
      <c r="S40">
        <v>1.8810588566600959</v>
      </c>
      <c r="T40">
        <v>10.686015206983949</v>
      </c>
      <c r="U40" s="156">
        <f t="shared" si="2"/>
        <v>35.53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35.47</v>
      </c>
      <c r="E41">
        <f>GT!N41</f>
        <v>0</v>
      </c>
      <c r="F41">
        <f t="shared" si="4"/>
        <v>84</v>
      </c>
      <c r="G41">
        <f t="shared" si="5"/>
        <v>35.47</v>
      </c>
      <c r="H41" s="154"/>
      <c r="I41">
        <f>BRPL_EOD!AC41+BRPL_EOD!AD41</f>
        <v>14.95</v>
      </c>
      <c r="J41">
        <f>BYPL_EOD!AC41+BYPL_EOD!AD41</f>
        <v>8</v>
      </c>
      <c r="K41">
        <f>MES_EOD!AC41+MES_EOD!AD41</f>
        <v>0</v>
      </c>
      <c r="L41">
        <f>NDMC_EOD!AC41+NDMC_EOD!AD41</f>
        <v>1.83</v>
      </c>
      <c r="M41">
        <f>TPDDL_EOD!AC41+TPDDL_EOD!AD41</f>
        <v>10.68</v>
      </c>
      <c r="N41">
        <f t="shared" si="0"/>
        <v>35.46</v>
      </c>
      <c r="O41" s="154">
        <f t="shared" si="1"/>
        <v>9.9999999999980105E-3</v>
      </c>
      <c r="P41">
        <v>14.954216018048504</v>
      </c>
      <c r="Q41">
        <v>8.002256063169769</v>
      </c>
      <c r="R41">
        <v>0</v>
      </c>
      <c r="S41">
        <v>1.8305160744500846</v>
      </c>
      <c r="T41">
        <v>10.68301184433164</v>
      </c>
      <c r="U41" s="156">
        <f t="shared" si="2"/>
        <v>35.47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35.47</v>
      </c>
      <c r="E42">
        <f>GT!N42</f>
        <v>0</v>
      </c>
      <c r="F42">
        <f t="shared" si="4"/>
        <v>84</v>
      </c>
      <c r="G42">
        <f t="shared" si="5"/>
        <v>35.47</v>
      </c>
      <c r="H42" s="154"/>
      <c r="I42">
        <f>BRPL_EOD!AC42+BRPL_EOD!AD42</f>
        <v>14.95</v>
      </c>
      <c r="J42">
        <f>BYPL_EOD!AC42+BYPL_EOD!AD42</f>
        <v>8</v>
      </c>
      <c r="K42">
        <f>MES_EOD!AC42+MES_EOD!AD42</f>
        <v>0</v>
      </c>
      <c r="L42">
        <f>NDMC_EOD!AC42+NDMC_EOD!AD42</f>
        <v>1.83</v>
      </c>
      <c r="M42">
        <f>TPDDL_EOD!AC42+TPDDL_EOD!AD42</f>
        <v>10.68</v>
      </c>
      <c r="N42">
        <f t="shared" si="0"/>
        <v>35.46</v>
      </c>
      <c r="O42" s="154">
        <f t="shared" si="1"/>
        <v>9.9999999999980105E-3</v>
      </c>
      <c r="P42">
        <v>14.954216018048504</v>
      </c>
      <c r="Q42">
        <v>8.002256063169769</v>
      </c>
      <c r="R42">
        <v>0</v>
      </c>
      <c r="S42">
        <v>1.8305160744500846</v>
      </c>
      <c r="T42">
        <v>10.68301184433164</v>
      </c>
      <c r="U42" s="156">
        <f t="shared" si="2"/>
        <v>35.47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35.47</v>
      </c>
      <c r="E43">
        <f>GT!N43</f>
        <v>0</v>
      </c>
      <c r="F43">
        <f t="shared" si="4"/>
        <v>84</v>
      </c>
      <c r="G43">
        <f t="shared" si="5"/>
        <v>35.47</v>
      </c>
      <c r="H43" s="154"/>
      <c r="I43">
        <f>BRPL_EOD!AC43+BRPL_EOD!AD43</f>
        <v>14.95</v>
      </c>
      <c r="J43">
        <f>BYPL_EOD!AC43+BYPL_EOD!AD43</f>
        <v>8</v>
      </c>
      <c r="K43">
        <f>MES_EOD!AC43+MES_EOD!AD43</f>
        <v>0</v>
      </c>
      <c r="L43">
        <f>NDMC_EOD!AC43+NDMC_EOD!AD43</f>
        <v>1.83</v>
      </c>
      <c r="M43">
        <f>TPDDL_EOD!AC43+TPDDL_EOD!AD43</f>
        <v>10.68</v>
      </c>
      <c r="N43">
        <f t="shared" si="0"/>
        <v>35.46</v>
      </c>
      <c r="O43" s="154">
        <f t="shared" si="1"/>
        <v>9.9999999999980105E-3</v>
      </c>
      <c r="P43">
        <v>14.954216018048504</v>
      </c>
      <c r="Q43">
        <v>8.002256063169769</v>
      </c>
      <c r="R43">
        <v>0</v>
      </c>
      <c r="S43">
        <v>1.8305160744500846</v>
      </c>
      <c r="T43">
        <v>10.68301184433164</v>
      </c>
      <c r="U43" s="156">
        <f t="shared" si="2"/>
        <v>35.47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36.76</v>
      </c>
      <c r="E44">
        <f>GT!N44</f>
        <v>0</v>
      </c>
      <c r="F44">
        <f t="shared" si="4"/>
        <v>84</v>
      </c>
      <c r="G44">
        <f t="shared" si="5"/>
        <v>36.76</v>
      </c>
      <c r="H44" s="154"/>
      <c r="I44">
        <f>BRPL_EOD!AC44+BRPL_EOD!AD44</f>
        <v>9.09</v>
      </c>
      <c r="J44">
        <f>BYPL_EOD!AC44+BYPL_EOD!AD44</f>
        <v>20.059999999999999</v>
      </c>
      <c r="K44">
        <f>MES_EOD!AC44+MES_EOD!AD44</f>
        <v>0</v>
      </c>
      <c r="L44">
        <f>NDMC_EOD!AC44+NDMC_EOD!AD44</f>
        <v>1.1100000000000001</v>
      </c>
      <c r="M44">
        <f>TPDDL_EOD!AC44+TPDDL_EOD!AD44</f>
        <v>6.49</v>
      </c>
      <c r="N44">
        <f t="shared" si="0"/>
        <v>36.75</v>
      </c>
      <c r="O44" s="154">
        <f t="shared" si="1"/>
        <v>9.9999999999980105E-3</v>
      </c>
      <c r="P44">
        <v>9.0954517926710849</v>
      </c>
      <c r="Q44">
        <v>20.059999999999999</v>
      </c>
      <c r="R44">
        <v>0</v>
      </c>
      <c r="S44">
        <v>1.1106539628894594</v>
      </c>
      <c r="T44">
        <v>6.4938942444394545</v>
      </c>
      <c r="U44" s="156">
        <f t="shared" si="2"/>
        <v>36.76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36.6</v>
      </c>
      <c r="E45">
        <f>GT!N45</f>
        <v>0</v>
      </c>
      <c r="F45">
        <f t="shared" si="4"/>
        <v>84</v>
      </c>
      <c r="G45">
        <f t="shared" si="5"/>
        <v>36.6</v>
      </c>
      <c r="H45" s="154"/>
      <c r="I45">
        <f>BRPL_EOD!AC45+BRPL_EOD!AD45</f>
        <v>9.09</v>
      </c>
      <c r="J45">
        <f>BYPL_EOD!AC45+BYPL_EOD!AD45</f>
        <v>20.059999999999999</v>
      </c>
      <c r="K45">
        <f>MES_EOD!AC45+MES_EOD!AD45</f>
        <v>0</v>
      </c>
      <c r="L45">
        <f>NDMC_EOD!AC45+NDMC_EOD!AD45</f>
        <v>1.1100000000000001</v>
      </c>
      <c r="M45">
        <f>TPDDL_EOD!AC45+TPDDL_EOD!AD45</f>
        <v>6.49</v>
      </c>
      <c r="N45">
        <f t="shared" si="0"/>
        <v>36.75</v>
      </c>
      <c r="O45" s="154">
        <f t="shared" si="1"/>
        <v>-0.14999999999999858</v>
      </c>
      <c r="P45">
        <v>9.0528979591836745</v>
      </c>
      <c r="Q45">
        <v>19.97812244897959</v>
      </c>
      <c r="R45">
        <v>0</v>
      </c>
      <c r="S45">
        <v>1.1054693877551023</v>
      </c>
      <c r="T45">
        <v>6.4635102040816328</v>
      </c>
      <c r="U45" s="156">
        <f t="shared" si="2"/>
        <v>36.6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36.6</v>
      </c>
      <c r="E46">
        <f>GT!N46</f>
        <v>0</v>
      </c>
      <c r="F46">
        <f t="shared" si="4"/>
        <v>84</v>
      </c>
      <c r="G46">
        <f t="shared" si="5"/>
        <v>36.6</v>
      </c>
      <c r="H46" s="154"/>
      <c r="I46">
        <f>BRPL_EOD!AC46+BRPL_EOD!AD46</f>
        <v>9.09</v>
      </c>
      <c r="J46">
        <f>BYPL_EOD!AC46+BYPL_EOD!AD46</f>
        <v>20.059999999999999</v>
      </c>
      <c r="K46">
        <f>MES_EOD!AC46+MES_EOD!AD46</f>
        <v>0</v>
      </c>
      <c r="L46">
        <f>NDMC_EOD!AC46+NDMC_EOD!AD46</f>
        <v>1.1100000000000001</v>
      </c>
      <c r="M46">
        <f>TPDDL_EOD!AC46+TPDDL_EOD!AD46</f>
        <v>6.49</v>
      </c>
      <c r="N46">
        <f t="shared" si="0"/>
        <v>36.75</v>
      </c>
      <c r="O46" s="154">
        <f t="shared" si="1"/>
        <v>-0.14999999999999858</v>
      </c>
      <c r="P46">
        <v>9.0528979591836745</v>
      </c>
      <c r="Q46">
        <v>19.97812244897959</v>
      </c>
      <c r="R46">
        <v>0</v>
      </c>
      <c r="S46">
        <v>1.1054693877551023</v>
      </c>
      <c r="T46">
        <v>6.4635102040816328</v>
      </c>
      <c r="U46" s="156">
        <f t="shared" si="2"/>
        <v>36.6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36.6</v>
      </c>
      <c r="E47">
        <f>GT!N47</f>
        <v>0</v>
      </c>
      <c r="F47">
        <f t="shared" si="4"/>
        <v>84</v>
      </c>
      <c r="G47">
        <f t="shared" si="5"/>
        <v>36.6</v>
      </c>
      <c r="H47" s="154"/>
      <c r="I47">
        <f>BRPL_EOD!AC47+BRPL_EOD!AD47</f>
        <v>12.61</v>
      </c>
      <c r="J47">
        <f>BYPL_EOD!AC47+BYPL_EOD!AD47</f>
        <v>13.49</v>
      </c>
      <c r="K47">
        <f>MES_EOD!AC47+MES_EOD!AD47</f>
        <v>0</v>
      </c>
      <c r="L47">
        <f>NDMC_EOD!AC47+NDMC_EOD!AD47</f>
        <v>1.54</v>
      </c>
      <c r="M47">
        <f>TPDDL_EOD!AC47+TPDDL_EOD!AD47</f>
        <v>9.01</v>
      </c>
      <c r="N47">
        <f t="shared" si="0"/>
        <v>36.65</v>
      </c>
      <c r="O47" s="154">
        <f t="shared" si="1"/>
        <v>-4.9999999999997158E-2</v>
      </c>
      <c r="P47">
        <v>12.592796725784448</v>
      </c>
      <c r="Q47">
        <v>13.471596180081857</v>
      </c>
      <c r="R47">
        <v>0</v>
      </c>
      <c r="S47">
        <v>1.5378990450204639</v>
      </c>
      <c r="T47">
        <v>8.9977080491132337</v>
      </c>
      <c r="U47" s="156">
        <f t="shared" si="2"/>
        <v>36.6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36.6</v>
      </c>
      <c r="E48">
        <f>GT!N48</f>
        <v>0</v>
      </c>
      <c r="F48">
        <f t="shared" si="4"/>
        <v>84</v>
      </c>
      <c r="G48">
        <f t="shared" si="5"/>
        <v>36.6</v>
      </c>
      <c r="H48" s="154"/>
      <c r="I48">
        <f>BRPL_EOD!AC48+BRPL_EOD!AD48</f>
        <v>12.61</v>
      </c>
      <c r="J48">
        <f>BYPL_EOD!AC48+BYPL_EOD!AD48</f>
        <v>13.49</v>
      </c>
      <c r="K48">
        <f>MES_EOD!AC48+MES_EOD!AD48</f>
        <v>0</v>
      </c>
      <c r="L48">
        <f>NDMC_EOD!AC48+NDMC_EOD!AD48</f>
        <v>1.54</v>
      </c>
      <c r="M48">
        <f>TPDDL_EOD!AC48+TPDDL_EOD!AD48</f>
        <v>9.01</v>
      </c>
      <c r="N48">
        <f t="shared" si="0"/>
        <v>36.65</v>
      </c>
      <c r="O48" s="154">
        <f t="shared" si="1"/>
        <v>-4.9999999999997158E-2</v>
      </c>
      <c r="P48">
        <v>12.592796725784448</v>
      </c>
      <c r="Q48">
        <v>13.471596180081857</v>
      </c>
      <c r="R48">
        <v>0</v>
      </c>
      <c r="S48">
        <v>1.5378990450204639</v>
      </c>
      <c r="T48">
        <v>8.9977080491132337</v>
      </c>
      <c r="U48" s="156">
        <f t="shared" si="2"/>
        <v>36.6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36.6</v>
      </c>
      <c r="E49">
        <f>GT!N49</f>
        <v>0</v>
      </c>
      <c r="F49">
        <f t="shared" si="4"/>
        <v>84</v>
      </c>
      <c r="G49">
        <f t="shared" si="5"/>
        <v>36.6</v>
      </c>
      <c r="H49" s="154"/>
      <c r="I49">
        <f>BRPL_EOD!AC49+BRPL_EOD!AD49</f>
        <v>12.61</v>
      </c>
      <c r="J49">
        <f>BYPL_EOD!AC49+BYPL_EOD!AD49</f>
        <v>13.49</v>
      </c>
      <c r="K49">
        <f>MES_EOD!AC49+MES_EOD!AD49</f>
        <v>0</v>
      </c>
      <c r="L49">
        <f>NDMC_EOD!AC49+NDMC_EOD!AD49</f>
        <v>1.54</v>
      </c>
      <c r="M49">
        <f>TPDDL_EOD!AC49+TPDDL_EOD!AD49</f>
        <v>9.01</v>
      </c>
      <c r="N49">
        <f t="shared" si="0"/>
        <v>36.65</v>
      </c>
      <c r="O49" s="154">
        <f t="shared" si="1"/>
        <v>-4.9999999999997158E-2</v>
      </c>
      <c r="P49">
        <v>12.592796725784448</v>
      </c>
      <c r="Q49">
        <v>13.471596180081857</v>
      </c>
      <c r="R49">
        <v>0</v>
      </c>
      <c r="S49">
        <v>1.5378990450204639</v>
      </c>
      <c r="T49">
        <v>8.9977080491132337</v>
      </c>
      <c r="U49" s="156">
        <f t="shared" si="2"/>
        <v>36.6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36.6</v>
      </c>
      <c r="E50">
        <f>GT!N50</f>
        <v>0</v>
      </c>
      <c r="F50">
        <f t="shared" si="4"/>
        <v>84</v>
      </c>
      <c r="G50">
        <f t="shared" si="5"/>
        <v>36.6</v>
      </c>
      <c r="H50" s="154"/>
      <c r="I50">
        <f>BRPL_EOD!AC50+BRPL_EOD!AD50</f>
        <v>12.61</v>
      </c>
      <c r="J50">
        <f>BYPL_EOD!AC50+BYPL_EOD!AD50</f>
        <v>13.49</v>
      </c>
      <c r="K50">
        <f>MES_EOD!AC50+MES_EOD!AD50</f>
        <v>0</v>
      </c>
      <c r="L50">
        <f>NDMC_EOD!AC50+NDMC_EOD!AD50</f>
        <v>1.54</v>
      </c>
      <c r="M50">
        <f>TPDDL_EOD!AC50+TPDDL_EOD!AD50</f>
        <v>9.01</v>
      </c>
      <c r="N50">
        <f t="shared" si="0"/>
        <v>36.65</v>
      </c>
      <c r="O50" s="154">
        <f t="shared" si="1"/>
        <v>-4.9999999999997158E-2</v>
      </c>
      <c r="P50">
        <v>12.592796725784448</v>
      </c>
      <c r="Q50">
        <v>13.471596180081857</v>
      </c>
      <c r="R50">
        <v>0</v>
      </c>
      <c r="S50">
        <v>1.5378990450204639</v>
      </c>
      <c r="T50">
        <v>8.9977080491132337</v>
      </c>
      <c r="U50" s="156">
        <f t="shared" si="2"/>
        <v>36.6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34.6</v>
      </c>
      <c r="E51">
        <f>GT!N51</f>
        <v>0</v>
      </c>
      <c r="F51">
        <f t="shared" si="4"/>
        <v>84</v>
      </c>
      <c r="G51">
        <f t="shared" si="5"/>
        <v>34.6</v>
      </c>
      <c r="H51" s="154"/>
      <c r="I51">
        <f>BRPL_EOD!AC51+BRPL_EOD!AD51</f>
        <v>11.83</v>
      </c>
      <c r="J51">
        <f>BYPL_EOD!AC51+BYPL_EOD!AD51</f>
        <v>12.99</v>
      </c>
      <c r="K51">
        <f>MES_EOD!AC51+MES_EOD!AD51</f>
        <v>0</v>
      </c>
      <c r="L51">
        <f>NDMC_EOD!AC51+NDMC_EOD!AD51</f>
        <v>1.41</v>
      </c>
      <c r="M51">
        <f>TPDDL_EOD!AC51+TPDDL_EOD!AD51</f>
        <v>8.4499999999999993</v>
      </c>
      <c r="N51">
        <f t="shared" si="0"/>
        <v>34.68</v>
      </c>
      <c r="O51" s="154">
        <f t="shared" si="1"/>
        <v>-7.9999999999998295E-2</v>
      </c>
      <c r="P51">
        <v>11.802710495963092</v>
      </c>
      <c r="Q51">
        <v>12.960034602076126</v>
      </c>
      <c r="R51">
        <v>0</v>
      </c>
      <c r="S51">
        <v>1.4067474048442907</v>
      </c>
      <c r="T51">
        <v>8.4305074971164942</v>
      </c>
      <c r="U51" s="156">
        <f t="shared" si="2"/>
        <v>34.6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34.6</v>
      </c>
      <c r="E52">
        <f>GT!N52</f>
        <v>0</v>
      </c>
      <c r="F52">
        <f t="shared" si="4"/>
        <v>84</v>
      </c>
      <c r="G52">
        <f t="shared" si="5"/>
        <v>34.6</v>
      </c>
      <c r="H52" s="154"/>
      <c r="I52">
        <f>BRPL_EOD!AC52+BRPL_EOD!AD52</f>
        <v>11.83</v>
      </c>
      <c r="J52">
        <f>BYPL_EOD!AC52+BYPL_EOD!AD52</f>
        <v>12.99</v>
      </c>
      <c r="K52">
        <f>MES_EOD!AC52+MES_EOD!AD52</f>
        <v>0</v>
      </c>
      <c r="L52">
        <f>NDMC_EOD!AC52+NDMC_EOD!AD52</f>
        <v>1.41</v>
      </c>
      <c r="M52">
        <f>TPDDL_EOD!AC52+TPDDL_EOD!AD52</f>
        <v>8.4499999999999993</v>
      </c>
      <c r="N52">
        <f t="shared" si="0"/>
        <v>34.68</v>
      </c>
      <c r="O52" s="154">
        <f t="shared" si="1"/>
        <v>-7.9999999999998295E-2</v>
      </c>
      <c r="P52">
        <v>11.802710495963092</v>
      </c>
      <c r="Q52">
        <v>12.960034602076126</v>
      </c>
      <c r="R52">
        <v>0</v>
      </c>
      <c r="S52">
        <v>1.4067474048442907</v>
      </c>
      <c r="T52">
        <v>8.4305074971164942</v>
      </c>
      <c r="U52" s="156">
        <f t="shared" si="2"/>
        <v>34.6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34.6</v>
      </c>
      <c r="E53">
        <f>GT!N53</f>
        <v>0</v>
      </c>
      <c r="F53">
        <f t="shared" si="4"/>
        <v>84</v>
      </c>
      <c r="G53">
        <f t="shared" si="5"/>
        <v>34.6</v>
      </c>
      <c r="H53" s="154"/>
      <c r="I53">
        <f>BRPL_EOD!AC53+BRPL_EOD!AD53</f>
        <v>11.84</v>
      </c>
      <c r="J53">
        <f>BYPL_EOD!AC53+BYPL_EOD!AD53</f>
        <v>12.97</v>
      </c>
      <c r="K53">
        <f>MES_EOD!AC53+MES_EOD!AD53</f>
        <v>0</v>
      </c>
      <c r="L53">
        <f>NDMC_EOD!AC53+NDMC_EOD!AD53</f>
        <v>1.41</v>
      </c>
      <c r="M53">
        <f>TPDDL_EOD!AC53+TPDDL_EOD!AD53</f>
        <v>8.4600000000000009</v>
      </c>
      <c r="N53">
        <f t="shared" si="0"/>
        <v>34.680000000000007</v>
      </c>
      <c r="O53" s="154">
        <f t="shared" si="1"/>
        <v>-8.00000000000054E-2</v>
      </c>
      <c r="P53">
        <v>11.812687427912339</v>
      </c>
      <c r="Q53">
        <v>12.940080738177622</v>
      </c>
      <c r="R53">
        <v>0</v>
      </c>
      <c r="S53">
        <v>1.4067474048442903</v>
      </c>
      <c r="T53">
        <v>8.4404844290657444</v>
      </c>
      <c r="U53" s="156">
        <f t="shared" si="2"/>
        <v>34.599999999999994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34.6</v>
      </c>
      <c r="E54">
        <f>GT!N54</f>
        <v>0</v>
      </c>
      <c r="F54">
        <f t="shared" si="4"/>
        <v>84</v>
      </c>
      <c r="G54">
        <f t="shared" si="5"/>
        <v>34.6</v>
      </c>
      <c r="H54" s="154"/>
      <c r="I54">
        <f>BRPL_EOD!AC54+BRPL_EOD!AD54</f>
        <v>11.84</v>
      </c>
      <c r="J54">
        <f>BYPL_EOD!AC54+BYPL_EOD!AD54</f>
        <v>12.97</v>
      </c>
      <c r="K54">
        <f>MES_EOD!AC54+MES_EOD!AD54</f>
        <v>0</v>
      </c>
      <c r="L54">
        <f>NDMC_EOD!AC54+NDMC_EOD!AD54</f>
        <v>1.41</v>
      </c>
      <c r="M54">
        <f>TPDDL_EOD!AC54+TPDDL_EOD!AD54</f>
        <v>8.4600000000000009</v>
      </c>
      <c r="N54">
        <f t="shared" si="0"/>
        <v>34.680000000000007</v>
      </c>
      <c r="O54" s="154">
        <f t="shared" si="1"/>
        <v>-8.00000000000054E-2</v>
      </c>
      <c r="P54">
        <v>11.812687427912339</v>
      </c>
      <c r="Q54">
        <v>12.940080738177622</v>
      </c>
      <c r="R54">
        <v>0</v>
      </c>
      <c r="S54">
        <v>1.4067474048442903</v>
      </c>
      <c r="T54">
        <v>8.4404844290657444</v>
      </c>
      <c r="U54" s="156">
        <f t="shared" si="2"/>
        <v>34.599999999999994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34.6</v>
      </c>
      <c r="E55">
        <f>GT!N55</f>
        <v>0</v>
      </c>
      <c r="F55">
        <f t="shared" si="4"/>
        <v>84</v>
      </c>
      <c r="G55">
        <f t="shared" si="5"/>
        <v>34.6</v>
      </c>
      <c r="H55" s="154"/>
      <c r="I55">
        <f>BRPL_EOD!AC55+BRPL_EOD!AD55</f>
        <v>11.84</v>
      </c>
      <c r="J55">
        <f>BYPL_EOD!AC55+BYPL_EOD!AD55</f>
        <v>12.97</v>
      </c>
      <c r="K55">
        <f>MES_EOD!AC55+MES_EOD!AD55</f>
        <v>0</v>
      </c>
      <c r="L55">
        <f>NDMC_EOD!AC55+NDMC_EOD!AD55</f>
        <v>1.41</v>
      </c>
      <c r="M55">
        <f>TPDDL_EOD!AC55+TPDDL_EOD!AD55</f>
        <v>8.4600000000000009</v>
      </c>
      <c r="N55">
        <f t="shared" si="0"/>
        <v>34.680000000000007</v>
      </c>
      <c r="O55" s="154">
        <f t="shared" si="1"/>
        <v>-8.00000000000054E-2</v>
      </c>
      <c r="P55">
        <v>11.812687427912339</v>
      </c>
      <c r="Q55">
        <v>12.940080738177622</v>
      </c>
      <c r="R55">
        <v>0</v>
      </c>
      <c r="S55">
        <v>1.4067474048442903</v>
      </c>
      <c r="T55">
        <v>8.4404844290657444</v>
      </c>
      <c r="U55" s="156">
        <f t="shared" si="2"/>
        <v>34.599999999999994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34.6</v>
      </c>
      <c r="E56">
        <f>GT!N56</f>
        <v>0</v>
      </c>
      <c r="F56">
        <f t="shared" si="4"/>
        <v>84</v>
      </c>
      <c r="G56">
        <f t="shared" si="5"/>
        <v>34.6</v>
      </c>
      <c r="H56" s="154"/>
      <c r="I56">
        <f>BRPL_EOD!AC56+BRPL_EOD!AD56</f>
        <v>11.84</v>
      </c>
      <c r="J56">
        <f>BYPL_EOD!AC56+BYPL_EOD!AD56</f>
        <v>12.97</v>
      </c>
      <c r="K56">
        <f>MES_EOD!AC56+MES_EOD!AD56</f>
        <v>0</v>
      </c>
      <c r="L56">
        <f>NDMC_EOD!AC56+NDMC_EOD!AD56</f>
        <v>1.41</v>
      </c>
      <c r="M56">
        <f>TPDDL_EOD!AC56+TPDDL_EOD!AD56</f>
        <v>8.4600000000000009</v>
      </c>
      <c r="N56">
        <f t="shared" si="0"/>
        <v>34.680000000000007</v>
      </c>
      <c r="O56" s="154">
        <f t="shared" si="1"/>
        <v>-8.00000000000054E-2</v>
      </c>
      <c r="P56">
        <v>11.812687427912339</v>
      </c>
      <c r="Q56">
        <v>12.940080738177622</v>
      </c>
      <c r="R56">
        <v>0</v>
      </c>
      <c r="S56">
        <v>1.4067474048442903</v>
      </c>
      <c r="T56">
        <v>8.4404844290657444</v>
      </c>
      <c r="U56" s="156">
        <f t="shared" si="2"/>
        <v>34.599999999999994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34.6</v>
      </c>
      <c r="E57">
        <f>GT!N57</f>
        <v>0</v>
      </c>
      <c r="F57">
        <f t="shared" si="4"/>
        <v>84</v>
      </c>
      <c r="G57">
        <f t="shared" si="5"/>
        <v>34.6</v>
      </c>
      <c r="H57" s="154"/>
      <c r="I57">
        <f>BRPL_EOD!AC57+BRPL_EOD!AD57</f>
        <v>11.84</v>
      </c>
      <c r="J57">
        <f>BYPL_EOD!AC57+BYPL_EOD!AD57</f>
        <v>12.97</v>
      </c>
      <c r="K57">
        <f>MES_EOD!AC57+MES_EOD!AD57</f>
        <v>0</v>
      </c>
      <c r="L57">
        <f>NDMC_EOD!AC57+NDMC_EOD!AD57</f>
        <v>1.41</v>
      </c>
      <c r="M57">
        <f>TPDDL_EOD!AC57+TPDDL_EOD!AD57</f>
        <v>8.4600000000000009</v>
      </c>
      <c r="N57">
        <f t="shared" si="0"/>
        <v>34.680000000000007</v>
      </c>
      <c r="O57" s="154">
        <f t="shared" si="1"/>
        <v>-8.00000000000054E-2</v>
      </c>
      <c r="P57">
        <v>11.812687427912339</v>
      </c>
      <c r="Q57">
        <v>12.940080738177622</v>
      </c>
      <c r="R57">
        <v>0</v>
      </c>
      <c r="S57">
        <v>1.4067474048442903</v>
      </c>
      <c r="T57">
        <v>8.4404844290657444</v>
      </c>
      <c r="U57" s="156">
        <f t="shared" si="2"/>
        <v>34.599999999999994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34.6</v>
      </c>
      <c r="E58">
        <f>GT!N58</f>
        <v>0</v>
      </c>
      <c r="F58">
        <f t="shared" si="4"/>
        <v>84</v>
      </c>
      <c r="G58">
        <f t="shared" si="5"/>
        <v>34.6</v>
      </c>
      <c r="H58" s="154"/>
      <c r="I58">
        <f>BRPL_EOD!AC58+BRPL_EOD!AD58</f>
        <v>11.84</v>
      </c>
      <c r="J58">
        <f>BYPL_EOD!AC58+BYPL_EOD!AD58</f>
        <v>12.97</v>
      </c>
      <c r="K58">
        <f>MES_EOD!AC58+MES_EOD!AD58</f>
        <v>0</v>
      </c>
      <c r="L58">
        <f>NDMC_EOD!AC58+NDMC_EOD!AD58</f>
        <v>1.41</v>
      </c>
      <c r="M58">
        <f>TPDDL_EOD!AC58+TPDDL_EOD!AD58</f>
        <v>8.4600000000000009</v>
      </c>
      <c r="N58">
        <f t="shared" si="0"/>
        <v>34.680000000000007</v>
      </c>
      <c r="O58" s="154">
        <f t="shared" si="1"/>
        <v>-8.00000000000054E-2</v>
      </c>
      <c r="P58">
        <v>11.812687427912339</v>
      </c>
      <c r="Q58">
        <v>12.940080738177622</v>
      </c>
      <c r="R58">
        <v>0</v>
      </c>
      <c r="S58">
        <v>1.4067474048442903</v>
      </c>
      <c r="T58">
        <v>8.4404844290657444</v>
      </c>
      <c r="U58" s="156">
        <f t="shared" si="2"/>
        <v>34.599999999999994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34.6</v>
      </c>
      <c r="E59">
        <f>GT!N59</f>
        <v>0</v>
      </c>
      <c r="F59">
        <f t="shared" si="4"/>
        <v>84</v>
      </c>
      <c r="G59">
        <f t="shared" si="5"/>
        <v>34.6</v>
      </c>
      <c r="H59" s="154"/>
      <c r="I59">
        <f>BRPL_EOD!AC59+BRPL_EOD!AD59</f>
        <v>11.84</v>
      </c>
      <c r="J59">
        <f>BYPL_EOD!AC59+BYPL_EOD!AD59</f>
        <v>12.97</v>
      </c>
      <c r="K59">
        <f>MES_EOD!AC59+MES_EOD!AD59</f>
        <v>0</v>
      </c>
      <c r="L59">
        <f>NDMC_EOD!AC59+NDMC_EOD!AD59</f>
        <v>1.41</v>
      </c>
      <c r="M59">
        <f>TPDDL_EOD!AC59+TPDDL_EOD!AD59</f>
        <v>8.4600000000000009</v>
      </c>
      <c r="N59">
        <f t="shared" si="0"/>
        <v>34.680000000000007</v>
      </c>
      <c r="O59" s="154">
        <f t="shared" si="1"/>
        <v>-8.00000000000054E-2</v>
      </c>
      <c r="P59">
        <v>11.812687427912339</v>
      </c>
      <c r="Q59">
        <v>12.940080738177622</v>
      </c>
      <c r="R59">
        <v>0</v>
      </c>
      <c r="S59">
        <v>1.4067474048442903</v>
      </c>
      <c r="T59">
        <v>8.4404844290657444</v>
      </c>
      <c r="U59" s="156">
        <f t="shared" si="2"/>
        <v>34.599999999999994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34.6</v>
      </c>
      <c r="E60">
        <f>GT!N60</f>
        <v>0</v>
      </c>
      <c r="F60">
        <f t="shared" si="4"/>
        <v>84</v>
      </c>
      <c r="G60">
        <f t="shared" si="5"/>
        <v>34.6</v>
      </c>
      <c r="H60" s="154"/>
      <c r="I60">
        <f>BRPL_EOD!AC60+BRPL_EOD!AD60</f>
        <v>11.84</v>
      </c>
      <c r="J60">
        <f>BYPL_EOD!AC60+BYPL_EOD!AD60</f>
        <v>12.97</v>
      </c>
      <c r="K60">
        <f>MES_EOD!AC60+MES_EOD!AD60</f>
        <v>0</v>
      </c>
      <c r="L60">
        <f>NDMC_EOD!AC60+NDMC_EOD!AD60</f>
        <v>1.41</v>
      </c>
      <c r="M60">
        <f>TPDDL_EOD!AC60+TPDDL_EOD!AD60</f>
        <v>8.4600000000000009</v>
      </c>
      <c r="N60">
        <f t="shared" si="0"/>
        <v>34.680000000000007</v>
      </c>
      <c r="O60" s="154">
        <f t="shared" si="1"/>
        <v>-8.00000000000054E-2</v>
      </c>
      <c r="P60">
        <v>11.812687427912339</v>
      </c>
      <c r="Q60">
        <v>12.940080738177622</v>
      </c>
      <c r="R60">
        <v>0</v>
      </c>
      <c r="S60">
        <v>1.4067474048442903</v>
      </c>
      <c r="T60">
        <v>8.4404844290657444</v>
      </c>
      <c r="U60" s="156">
        <f t="shared" si="2"/>
        <v>34.599999999999994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34.6</v>
      </c>
      <c r="E61">
        <f>GT!N61</f>
        <v>0</v>
      </c>
      <c r="F61">
        <f t="shared" si="4"/>
        <v>84</v>
      </c>
      <c r="G61">
        <f t="shared" si="5"/>
        <v>34.6</v>
      </c>
      <c r="H61" s="154"/>
      <c r="I61">
        <f>BRPL_EOD!AC61+BRPL_EOD!AD61</f>
        <v>11.84</v>
      </c>
      <c r="J61">
        <f>BYPL_EOD!AC61+BYPL_EOD!AD61</f>
        <v>12.97</v>
      </c>
      <c r="K61">
        <f>MES_EOD!AC61+MES_EOD!AD61</f>
        <v>0</v>
      </c>
      <c r="L61">
        <f>NDMC_EOD!AC61+NDMC_EOD!AD61</f>
        <v>1.41</v>
      </c>
      <c r="M61">
        <f>TPDDL_EOD!AC61+TPDDL_EOD!AD61</f>
        <v>8.4600000000000009</v>
      </c>
      <c r="N61">
        <f t="shared" si="0"/>
        <v>34.680000000000007</v>
      </c>
      <c r="O61" s="154">
        <f t="shared" si="1"/>
        <v>-8.00000000000054E-2</v>
      </c>
      <c r="P61">
        <v>11.812687427912339</v>
      </c>
      <c r="Q61">
        <v>12.940080738177622</v>
      </c>
      <c r="R61">
        <v>0</v>
      </c>
      <c r="S61">
        <v>1.4067474048442903</v>
      </c>
      <c r="T61">
        <v>8.4404844290657444</v>
      </c>
      <c r="U61" s="156">
        <f t="shared" si="2"/>
        <v>34.599999999999994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34.6</v>
      </c>
      <c r="E62">
        <f>GT!N62</f>
        <v>0</v>
      </c>
      <c r="F62">
        <f t="shared" si="4"/>
        <v>84</v>
      </c>
      <c r="G62">
        <f t="shared" si="5"/>
        <v>34.6</v>
      </c>
      <c r="H62" s="154"/>
      <c r="I62">
        <f>BRPL_EOD!AC62+BRPL_EOD!AD62</f>
        <v>11.84</v>
      </c>
      <c r="J62">
        <f>BYPL_EOD!AC62+BYPL_EOD!AD62</f>
        <v>12.97</v>
      </c>
      <c r="K62">
        <f>MES_EOD!AC62+MES_EOD!AD62</f>
        <v>0</v>
      </c>
      <c r="L62">
        <f>NDMC_EOD!AC62+NDMC_EOD!AD62</f>
        <v>1.41</v>
      </c>
      <c r="M62">
        <f>TPDDL_EOD!AC62+TPDDL_EOD!AD62</f>
        <v>8.4600000000000009</v>
      </c>
      <c r="N62">
        <f t="shared" si="0"/>
        <v>34.680000000000007</v>
      </c>
      <c r="O62" s="154">
        <f t="shared" si="1"/>
        <v>-8.00000000000054E-2</v>
      </c>
      <c r="P62">
        <v>11.812687427912339</v>
      </c>
      <c r="Q62">
        <v>12.940080738177622</v>
      </c>
      <c r="R62">
        <v>0</v>
      </c>
      <c r="S62">
        <v>1.4067474048442903</v>
      </c>
      <c r="T62">
        <v>8.4404844290657444</v>
      </c>
      <c r="U62" s="156">
        <f t="shared" si="2"/>
        <v>34.599999999999994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34.6</v>
      </c>
      <c r="E63">
        <f>GT!N63</f>
        <v>0</v>
      </c>
      <c r="F63">
        <f t="shared" si="4"/>
        <v>84</v>
      </c>
      <c r="G63">
        <f t="shared" si="5"/>
        <v>34.6</v>
      </c>
      <c r="H63" s="154"/>
      <c r="I63">
        <f>BRPL_EOD!AC63+BRPL_EOD!AD63</f>
        <v>11.84</v>
      </c>
      <c r="J63">
        <f>BYPL_EOD!AC63+BYPL_EOD!AD63</f>
        <v>12.97</v>
      </c>
      <c r="K63">
        <f>MES_EOD!AC63+MES_EOD!AD63</f>
        <v>0</v>
      </c>
      <c r="L63">
        <f>NDMC_EOD!AC63+NDMC_EOD!AD63</f>
        <v>1.41</v>
      </c>
      <c r="M63">
        <f>TPDDL_EOD!AC63+TPDDL_EOD!AD63</f>
        <v>8.4600000000000009</v>
      </c>
      <c r="N63">
        <f t="shared" si="0"/>
        <v>34.680000000000007</v>
      </c>
      <c r="O63" s="154">
        <f t="shared" si="1"/>
        <v>-8.00000000000054E-2</v>
      </c>
      <c r="P63">
        <v>11.812687427912339</v>
      </c>
      <c r="Q63">
        <v>12.940080738177622</v>
      </c>
      <c r="R63">
        <v>0</v>
      </c>
      <c r="S63">
        <v>1.4067474048442903</v>
      </c>
      <c r="T63">
        <v>8.4404844290657444</v>
      </c>
      <c r="U63" s="156">
        <f t="shared" si="2"/>
        <v>34.599999999999994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34.6</v>
      </c>
      <c r="E64">
        <f>GT!N64</f>
        <v>0</v>
      </c>
      <c r="F64">
        <f t="shared" si="4"/>
        <v>84</v>
      </c>
      <c r="G64">
        <f t="shared" si="5"/>
        <v>34.6</v>
      </c>
      <c r="H64" s="154"/>
      <c r="I64">
        <f>BRPL_EOD!AC64+BRPL_EOD!AD64</f>
        <v>11.84</v>
      </c>
      <c r="J64">
        <f>BYPL_EOD!AC64+BYPL_EOD!AD64</f>
        <v>12.97</v>
      </c>
      <c r="K64">
        <f>MES_EOD!AC64+MES_EOD!AD64</f>
        <v>0</v>
      </c>
      <c r="L64">
        <f>NDMC_EOD!AC64+NDMC_EOD!AD64</f>
        <v>1.41</v>
      </c>
      <c r="M64">
        <f>TPDDL_EOD!AC64+TPDDL_EOD!AD64</f>
        <v>8.4600000000000009</v>
      </c>
      <c r="N64">
        <f t="shared" si="0"/>
        <v>34.680000000000007</v>
      </c>
      <c r="O64" s="154">
        <f t="shared" si="1"/>
        <v>-8.00000000000054E-2</v>
      </c>
      <c r="P64">
        <v>11.812687427912339</v>
      </c>
      <c r="Q64">
        <v>12.940080738177622</v>
      </c>
      <c r="R64">
        <v>0</v>
      </c>
      <c r="S64">
        <v>1.4067474048442903</v>
      </c>
      <c r="T64">
        <v>8.4404844290657444</v>
      </c>
      <c r="U64" s="156">
        <f t="shared" si="2"/>
        <v>34.599999999999994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34.6</v>
      </c>
      <c r="E65">
        <f>GT!N65</f>
        <v>0</v>
      </c>
      <c r="F65">
        <f t="shared" si="4"/>
        <v>84</v>
      </c>
      <c r="G65">
        <f t="shared" si="5"/>
        <v>34.6</v>
      </c>
      <c r="H65" s="154"/>
      <c r="I65">
        <f>BRPL_EOD!AC65+BRPL_EOD!AD65</f>
        <v>11.84</v>
      </c>
      <c r="J65">
        <f>BYPL_EOD!AC65+BYPL_EOD!AD65</f>
        <v>12.97</v>
      </c>
      <c r="K65">
        <f>MES_EOD!AC65+MES_EOD!AD65</f>
        <v>0</v>
      </c>
      <c r="L65">
        <f>NDMC_EOD!AC65+NDMC_EOD!AD65</f>
        <v>1.41</v>
      </c>
      <c r="M65">
        <f>TPDDL_EOD!AC65+TPDDL_EOD!AD65</f>
        <v>8.4600000000000009</v>
      </c>
      <c r="N65">
        <f t="shared" si="0"/>
        <v>34.680000000000007</v>
      </c>
      <c r="O65" s="154">
        <f t="shared" si="1"/>
        <v>-8.00000000000054E-2</v>
      </c>
      <c r="P65">
        <v>11.812687427912339</v>
      </c>
      <c r="Q65">
        <v>12.940080738177622</v>
      </c>
      <c r="R65">
        <v>0</v>
      </c>
      <c r="S65">
        <v>1.4067474048442903</v>
      </c>
      <c r="T65">
        <v>8.4404844290657444</v>
      </c>
      <c r="U65" s="156">
        <f t="shared" si="2"/>
        <v>34.599999999999994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33.6</v>
      </c>
      <c r="E66">
        <f>GT!N66</f>
        <v>0</v>
      </c>
      <c r="F66">
        <f t="shared" si="4"/>
        <v>84</v>
      </c>
      <c r="G66">
        <f t="shared" si="5"/>
        <v>33.6</v>
      </c>
      <c r="H66" s="154"/>
      <c r="I66">
        <f>BRPL_EOD!AC66+BRPL_EOD!AD66</f>
        <v>11.44</v>
      </c>
      <c r="J66">
        <f>BYPL_EOD!AC66+BYPL_EOD!AD66</f>
        <v>12.72</v>
      </c>
      <c r="K66">
        <f>MES_EOD!AC66+MES_EOD!AD66</f>
        <v>0</v>
      </c>
      <c r="L66">
        <f>NDMC_EOD!AC66+NDMC_EOD!AD66</f>
        <v>1.36</v>
      </c>
      <c r="M66">
        <f>TPDDL_EOD!AC66+TPDDL_EOD!AD66</f>
        <v>8.17</v>
      </c>
      <c r="N66">
        <f t="shared" si="0"/>
        <v>33.69</v>
      </c>
      <c r="O66" s="154">
        <f t="shared" si="1"/>
        <v>-8.9999999999996305E-2</v>
      </c>
      <c r="P66">
        <v>11.409439002671416</v>
      </c>
      <c r="Q66">
        <v>12.686019590382905</v>
      </c>
      <c r="R66">
        <v>0</v>
      </c>
      <c r="S66">
        <v>1.3563668744434554</v>
      </c>
      <c r="T66">
        <v>8.1481745325022263</v>
      </c>
      <c r="U66" s="156">
        <f t="shared" si="2"/>
        <v>33.6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33.6</v>
      </c>
      <c r="E67">
        <f>GT!N67</f>
        <v>0</v>
      </c>
      <c r="F67">
        <f t="shared" si="4"/>
        <v>84</v>
      </c>
      <c r="G67">
        <f t="shared" si="5"/>
        <v>33.6</v>
      </c>
      <c r="H67" s="154"/>
      <c r="I67">
        <f>BRPL_EOD!AC67+BRPL_EOD!AD67</f>
        <v>11.44</v>
      </c>
      <c r="J67">
        <f>BYPL_EOD!AC67+BYPL_EOD!AD67</f>
        <v>12.72</v>
      </c>
      <c r="K67">
        <f>MES_EOD!AC67+MES_EOD!AD67</f>
        <v>0</v>
      </c>
      <c r="L67">
        <f>NDMC_EOD!AC67+NDMC_EOD!AD67</f>
        <v>1.36</v>
      </c>
      <c r="M67">
        <f>TPDDL_EOD!AC67+TPDDL_EOD!AD67</f>
        <v>8.17</v>
      </c>
      <c r="N67">
        <f t="shared" ref="N67:N98" si="6">SUM(I67:M67)</f>
        <v>33.69</v>
      </c>
      <c r="O67" s="154">
        <f t="shared" ref="O67:O98" si="7">G67-N67</f>
        <v>-8.9999999999996305E-2</v>
      </c>
      <c r="P67">
        <v>11.409439002671416</v>
      </c>
      <c r="Q67">
        <v>12.686019590382905</v>
      </c>
      <c r="R67">
        <v>0</v>
      </c>
      <c r="S67">
        <v>1.3563668744434554</v>
      </c>
      <c r="T67">
        <v>8.1481745325022263</v>
      </c>
      <c r="U67" s="156">
        <f t="shared" ref="U67:U98" si="8">SUM(P67:T67)</f>
        <v>33.6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33.6</v>
      </c>
      <c r="E68">
        <f>GT!N68</f>
        <v>0</v>
      </c>
      <c r="F68">
        <f t="shared" ref="F68:F98" si="10">B68+C68</f>
        <v>84</v>
      </c>
      <c r="G68">
        <f t="shared" ref="G68:G98" si="11">D68+E68-X68</f>
        <v>33.6</v>
      </c>
      <c r="H68" s="154"/>
      <c r="I68">
        <f>BRPL_EOD!AC68+BRPL_EOD!AD68</f>
        <v>11.44</v>
      </c>
      <c r="J68">
        <f>BYPL_EOD!AC68+BYPL_EOD!AD68</f>
        <v>12.72</v>
      </c>
      <c r="K68">
        <f>MES_EOD!AC68+MES_EOD!AD68</f>
        <v>0</v>
      </c>
      <c r="L68">
        <f>NDMC_EOD!AC68+NDMC_EOD!AD68</f>
        <v>1.36</v>
      </c>
      <c r="M68">
        <f>TPDDL_EOD!AC68+TPDDL_EOD!AD68</f>
        <v>8.17</v>
      </c>
      <c r="N68">
        <f t="shared" si="6"/>
        <v>33.69</v>
      </c>
      <c r="O68" s="154">
        <f t="shared" si="7"/>
        <v>-8.9999999999996305E-2</v>
      </c>
      <c r="P68">
        <v>11.409439002671416</v>
      </c>
      <c r="Q68">
        <v>12.686019590382905</v>
      </c>
      <c r="R68">
        <v>0</v>
      </c>
      <c r="S68">
        <v>1.3563668744434554</v>
      </c>
      <c r="T68">
        <v>8.1481745325022263</v>
      </c>
      <c r="U68" s="156">
        <f t="shared" si="8"/>
        <v>33.6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33.6</v>
      </c>
      <c r="E69">
        <f>GT!N69</f>
        <v>0</v>
      </c>
      <c r="F69">
        <f t="shared" si="10"/>
        <v>84</v>
      </c>
      <c r="G69">
        <f t="shared" si="11"/>
        <v>33.6</v>
      </c>
      <c r="H69" s="154"/>
      <c r="I69">
        <f>BRPL_EOD!AC69+BRPL_EOD!AD69</f>
        <v>11.44</v>
      </c>
      <c r="J69">
        <f>BYPL_EOD!AC69+BYPL_EOD!AD69</f>
        <v>12.72</v>
      </c>
      <c r="K69">
        <f>MES_EOD!AC69+MES_EOD!AD69</f>
        <v>0</v>
      </c>
      <c r="L69">
        <f>NDMC_EOD!AC69+NDMC_EOD!AD69</f>
        <v>1.36</v>
      </c>
      <c r="M69">
        <f>TPDDL_EOD!AC69+TPDDL_EOD!AD69</f>
        <v>8.17</v>
      </c>
      <c r="N69">
        <f t="shared" si="6"/>
        <v>33.69</v>
      </c>
      <c r="O69" s="154">
        <f t="shared" si="7"/>
        <v>-8.9999999999996305E-2</v>
      </c>
      <c r="P69">
        <v>11.409439002671416</v>
      </c>
      <c r="Q69">
        <v>12.686019590382905</v>
      </c>
      <c r="R69">
        <v>0</v>
      </c>
      <c r="S69">
        <v>1.3563668744434554</v>
      </c>
      <c r="T69">
        <v>8.1481745325022263</v>
      </c>
      <c r="U69" s="156">
        <f t="shared" si="8"/>
        <v>33.6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33.6</v>
      </c>
      <c r="E70">
        <f>GT!N70</f>
        <v>0</v>
      </c>
      <c r="F70">
        <f t="shared" si="10"/>
        <v>84</v>
      </c>
      <c r="G70">
        <f t="shared" si="11"/>
        <v>33.6</v>
      </c>
      <c r="H70" s="154"/>
      <c r="I70">
        <f>BRPL_EOD!AC70+BRPL_EOD!AD70</f>
        <v>11.44</v>
      </c>
      <c r="J70">
        <f>BYPL_EOD!AC70+BYPL_EOD!AD70</f>
        <v>12.72</v>
      </c>
      <c r="K70">
        <f>MES_EOD!AC70+MES_EOD!AD70</f>
        <v>0</v>
      </c>
      <c r="L70">
        <f>NDMC_EOD!AC70+NDMC_EOD!AD70</f>
        <v>1.36</v>
      </c>
      <c r="M70">
        <f>TPDDL_EOD!AC70+TPDDL_EOD!AD70</f>
        <v>8.17</v>
      </c>
      <c r="N70">
        <f t="shared" si="6"/>
        <v>33.69</v>
      </c>
      <c r="O70" s="154">
        <f t="shared" si="7"/>
        <v>-8.9999999999996305E-2</v>
      </c>
      <c r="P70">
        <v>11.409439002671416</v>
      </c>
      <c r="Q70">
        <v>12.686019590382905</v>
      </c>
      <c r="R70">
        <v>0</v>
      </c>
      <c r="S70">
        <v>1.3563668744434554</v>
      </c>
      <c r="T70">
        <v>8.1481745325022263</v>
      </c>
      <c r="U70" s="156">
        <f t="shared" si="8"/>
        <v>33.6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33.6</v>
      </c>
      <c r="E71">
        <f>GT!N71</f>
        <v>0</v>
      </c>
      <c r="F71">
        <f t="shared" si="10"/>
        <v>84</v>
      </c>
      <c r="G71">
        <f t="shared" si="11"/>
        <v>33.6</v>
      </c>
      <c r="H71" s="154"/>
      <c r="I71">
        <f>BRPL_EOD!AC71+BRPL_EOD!AD71</f>
        <v>11.44</v>
      </c>
      <c r="J71">
        <f>BYPL_EOD!AC71+BYPL_EOD!AD71</f>
        <v>12.72</v>
      </c>
      <c r="K71">
        <f>MES_EOD!AC71+MES_EOD!AD71</f>
        <v>0</v>
      </c>
      <c r="L71">
        <f>NDMC_EOD!AC71+NDMC_EOD!AD71</f>
        <v>1.36</v>
      </c>
      <c r="M71">
        <f>TPDDL_EOD!AC71+TPDDL_EOD!AD71</f>
        <v>8.17</v>
      </c>
      <c r="N71">
        <f t="shared" si="6"/>
        <v>33.69</v>
      </c>
      <c r="O71" s="154">
        <f t="shared" si="7"/>
        <v>-8.9999999999996305E-2</v>
      </c>
      <c r="P71">
        <v>11.409439002671416</v>
      </c>
      <c r="Q71">
        <v>12.686019590382905</v>
      </c>
      <c r="R71">
        <v>0</v>
      </c>
      <c r="S71">
        <v>1.3563668744434554</v>
      </c>
      <c r="T71">
        <v>8.1481745325022263</v>
      </c>
      <c r="U71" s="156">
        <f t="shared" si="8"/>
        <v>33.6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33.6</v>
      </c>
      <c r="E72">
        <f>GT!N72</f>
        <v>0</v>
      </c>
      <c r="F72">
        <f t="shared" si="10"/>
        <v>84</v>
      </c>
      <c r="G72">
        <f t="shared" si="11"/>
        <v>33.6</v>
      </c>
      <c r="H72" s="154"/>
      <c r="I72">
        <f>BRPL_EOD!AC72+BRPL_EOD!AD72</f>
        <v>11.44</v>
      </c>
      <c r="J72">
        <f>BYPL_EOD!AC72+BYPL_EOD!AD72</f>
        <v>12.72</v>
      </c>
      <c r="K72">
        <f>MES_EOD!AC72+MES_EOD!AD72</f>
        <v>0</v>
      </c>
      <c r="L72">
        <f>NDMC_EOD!AC72+NDMC_EOD!AD72</f>
        <v>1.36</v>
      </c>
      <c r="M72">
        <f>TPDDL_EOD!AC72+TPDDL_EOD!AD72</f>
        <v>8.17</v>
      </c>
      <c r="N72">
        <f t="shared" si="6"/>
        <v>33.69</v>
      </c>
      <c r="O72" s="154">
        <f t="shared" si="7"/>
        <v>-8.9999999999996305E-2</v>
      </c>
      <c r="P72">
        <v>11.409439002671416</v>
      </c>
      <c r="Q72">
        <v>12.686019590382905</v>
      </c>
      <c r="R72">
        <v>0</v>
      </c>
      <c r="S72">
        <v>1.3563668744434554</v>
      </c>
      <c r="T72">
        <v>8.1481745325022263</v>
      </c>
      <c r="U72" s="156">
        <f t="shared" si="8"/>
        <v>33.6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33.6</v>
      </c>
      <c r="E73">
        <f>GT!N73</f>
        <v>0</v>
      </c>
      <c r="F73">
        <f t="shared" si="10"/>
        <v>84</v>
      </c>
      <c r="G73">
        <f t="shared" si="11"/>
        <v>33.6</v>
      </c>
      <c r="H73" s="154"/>
      <c r="I73">
        <f>BRPL_EOD!AC73+BRPL_EOD!AD73</f>
        <v>11.44</v>
      </c>
      <c r="J73">
        <f>BYPL_EOD!AC73+BYPL_EOD!AD73</f>
        <v>12.72</v>
      </c>
      <c r="K73">
        <f>MES_EOD!AC73+MES_EOD!AD73</f>
        <v>0</v>
      </c>
      <c r="L73">
        <f>NDMC_EOD!AC73+NDMC_EOD!AD73</f>
        <v>1.36</v>
      </c>
      <c r="M73">
        <f>TPDDL_EOD!AC73+TPDDL_EOD!AD73</f>
        <v>8.17</v>
      </c>
      <c r="N73">
        <f t="shared" si="6"/>
        <v>33.69</v>
      </c>
      <c r="O73" s="154">
        <f t="shared" si="7"/>
        <v>-8.9999999999996305E-2</v>
      </c>
      <c r="P73">
        <v>11.409439002671416</v>
      </c>
      <c r="Q73">
        <v>12.686019590382905</v>
      </c>
      <c r="R73">
        <v>0</v>
      </c>
      <c r="S73">
        <v>1.3563668744434554</v>
      </c>
      <c r="T73">
        <v>8.1481745325022263</v>
      </c>
      <c r="U73" s="156">
        <f t="shared" si="8"/>
        <v>33.6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33.6</v>
      </c>
      <c r="E74">
        <f>GT!N74</f>
        <v>0</v>
      </c>
      <c r="F74">
        <f t="shared" si="10"/>
        <v>84</v>
      </c>
      <c r="G74">
        <f t="shared" si="11"/>
        <v>33.6</v>
      </c>
      <c r="H74" s="154"/>
      <c r="I74">
        <f>BRPL_EOD!AC74+BRPL_EOD!AD74</f>
        <v>11.44</v>
      </c>
      <c r="J74">
        <f>BYPL_EOD!AC74+BYPL_EOD!AD74</f>
        <v>12.72</v>
      </c>
      <c r="K74">
        <f>MES_EOD!AC74+MES_EOD!AD74</f>
        <v>0</v>
      </c>
      <c r="L74">
        <f>NDMC_EOD!AC74+NDMC_EOD!AD74</f>
        <v>1.36</v>
      </c>
      <c r="M74">
        <f>TPDDL_EOD!AC74+TPDDL_EOD!AD74</f>
        <v>8.17</v>
      </c>
      <c r="N74">
        <f t="shared" si="6"/>
        <v>33.69</v>
      </c>
      <c r="O74" s="154">
        <f t="shared" si="7"/>
        <v>-8.9999999999996305E-2</v>
      </c>
      <c r="P74">
        <v>11.409439002671416</v>
      </c>
      <c r="Q74">
        <v>12.686019590382905</v>
      </c>
      <c r="R74">
        <v>0</v>
      </c>
      <c r="S74">
        <v>1.3563668744434554</v>
      </c>
      <c r="T74">
        <v>8.1481745325022263</v>
      </c>
      <c r="U74" s="156">
        <f t="shared" si="8"/>
        <v>33.6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84</v>
      </c>
      <c r="G75">
        <f t="shared" si="11"/>
        <v>33.6</v>
      </c>
      <c r="H75" s="154"/>
      <c r="I75">
        <f>BRPL_EOD!AC75+BRPL_EOD!AD75</f>
        <v>11.44</v>
      </c>
      <c r="J75">
        <f>BYPL_EOD!AC75+BYPL_EOD!AD75</f>
        <v>12.72</v>
      </c>
      <c r="K75">
        <f>MES_EOD!AC75+MES_EOD!AD75</f>
        <v>0</v>
      </c>
      <c r="L75">
        <f>NDMC_EOD!AC75+NDMC_EOD!AD75</f>
        <v>1.36</v>
      </c>
      <c r="M75">
        <f>TPDDL_EOD!AC75+TPDDL_EOD!AD75</f>
        <v>8.17</v>
      </c>
      <c r="N75">
        <f t="shared" si="6"/>
        <v>33.69</v>
      </c>
      <c r="O75" s="154">
        <f t="shared" si="7"/>
        <v>-8.9999999999996305E-2</v>
      </c>
      <c r="P75">
        <v>11.409439002671416</v>
      </c>
      <c r="Q75">
        <v>12.686019590382905</v>
      </c>
      <c r="R75">
        <v>0</v>
      </c>
      <c r="S75">
        <v>1.3563668744434554</v>
      </c>
      <c r="T75">
        <v>8.1481745325022263</v>
      </c>
      <c r="U75" s="156">
        <f t="shared" si="8"/>
        <v>33.6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54"/>
      <c r="I76">
        <f>BRPL_EOD!AC76+BRPL_EOD!AD76</f>
        <v>11.44</v>
      </c>
      <c r="J76">
        <f>BYPL_EOD!AC76+BYPL_EOD!AD76</f>
        <v>12.72</v>
      </c>
      <c r="K76">
        <f>MES_EOD!AC76+MES_EOD!AD76</f>
        <v>0</v>
      </c>
      <c r="L76">
        <f>NDMC_EOD!AC76+NDMC_EOD!AD76</f>
        <v>1.36</v>
      </c>
      <c r="M76">
        <f>TPDDL_EOD!AC76+TPDDL_EOD!AD76</f>
        <v>8.17</v>
      </c>
      <c r="N76">
        <f t="shared" si="6"/>
        <v>33.69</v>
      </c>
      <c r="O76" s="154">
        <f t="shared" si="7"/>
        <v>-8.9999999999996305E-2</v>
      </c>
      <c r="P76">
        <v>11.409439002671416</v>
      </c>
      <c r="Q76">
        <v>12.686019590382905</v>
      </c>
      <c r="R76">
        <v>0</v>
      </c>
      <c r="S76">
        <v>1.3563668744434554</v>
      </c>
      <c r="T76">
        <v>8.1481745325022263</v>
      </c>
      <c r="U76" s="156">
        <f t="shared" si="8"/>
        <v>33.6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54"/>
      <c r="I77">
        <f>BRPL_EOD!AC77+BRPL_EOD!AD77</f>
        <v>11.44</v>
      </c>
      <c r="J77">
        <f>BYPL_EOD!AC77+BYPL_EOD!AD77</f>
        <v>12.72</v>
      </c>
      <c r="K77">
        <f>MES_EOD!AC77+MES_EOD!AD77</f>
        <v>0</v>
      </c>
      <c r="L77">
        <f>NDMC_EOD!AC77+NDMC_EOD!AD77</f>
        <v>1.36</v>
      </c>
      <c r="M77">
        <f>TPDDL_EOD!AC77+TPDDL_EOD!AD77</f>
        <v>8.17</v>
      </c>
      <c r="N77">
        <f t="shared" si="6"/>
        <v>33.69</v>
      </c>
      <c r="O77" s="154">
        <f t="shared" si="7"/>
        <v>-8.9999999999996305E-2</v>
      </c>
      <c r="P77">
        <v>11.409439002671416</v>
      </c>
      <c r="Q77">
        <v>12.686019590382905</v>
      </c>
      <c r="R77">
        <v>0</v>
      </c>
      <c r="S77">
        <v>1.3563668744434554</v>
      </c>
      <c r="T77">
        <v>8.1481745325022263</v>
      </c>
      <c r="U77" s="156">
        <f t="shared" si="8"/>
        <v>33.6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84</v>
      </c>
      <c r="G78">
        <f t="shared" si="11"/>
        <v>34.6</v>
      </c>
      <c r="H78" s="154"/>
      <c r="I78">
        <f>BRPL_EOD!AC78+BRPL_EOD!AD78</f>
        <v>11.84</v>
      </c>
      <c r="J78">
        <f>BYPL_EOD!AC78+BYPL_EOD!AD78</f>
        <v>12.97</v>
      </c>
      <c r="K78">
        <f>MES_EOD!AC78+MES_EOD!AD78</f>
        <v>0</v>
      </c>
      <c r="L78">
        <f>NDMC_EOD!AC78+NDMC_EOD!AD78</f>
        <v>1.41</v>
      </c>
      <c r="M78">
        <f>TPDDL_EOD!AC78+TPDDL_EOD!AD78</f>
        <v>8.4600000000000009</v>
      </c>
      <c r="N78">
        <f t="shared" si="6"/>
        <v>34.680000000000007</v>
      </c>
      <c r="O78" s="154">
        <f t="shared" si="7"/>
        <v>-8.00000000000054E-2</v>
      </c>
      <c r="P78">
        <v>11.812687427912339</v>
      </c>
      <c r="Q78">
        <v>12.940080738177622</v>
      </c>
      <c r="R78">
        <v>0</v>
      </c>
      <c r="S78">
        <v>1.4067474048442903</v>
      </c>
      <c r="T78">
        <v>8.4404844290657444</v>
      </c>
      <c r="U78" s="156">
        <f t="shared" si="8"/>
        <v>34.599999999999994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84</v>
      </c>
      <c r="G79">
        <f t="shared" si="11"/>
        <v>34.6</v>
      </c>
      <c r="H79" s="154"/>
      <c r="I79">
        <f>BRPL_EOD!AC79+BRPL_EOD!AD79</f>
        <v>11.84</v>
      </c>
      <c r="J79">
        <f>BYPL_EOD!AC79+BYPL_EOD!AD79</f>
        <v>12.97</v>
      </c>
      <c r="K79">
        <f>MES_EOD!AC79+MES_EOD!AD79</f>
        <v>0</v>
      </c>
      <c r="L79">
        <f>NDMC_EOD!AC79+NDMC_EOD!AD79</f>
        <v>1.41</v>
      </c>
      <c r="M79">
        <f>TPDDL_EOD!AC79+TPDDL_EOD!AD79</f>
        <v>8.4600000000000009</v>
      </c>
      <c r="N79">
        <f t="shared" si="6"/>
        <v>34.680000000000007</v>
      </c>
      <c r="O79" s="154">
        <f t="shared" si="7"/>
        <v>-8.00000000000054E-2</v>
      </c>
      <c r="P79">
        <v>11.812687427912339</v>
      </c>
      <c r="Q79">
        <v>12.940080738177622</v>
      </c>
      <c r="R79">
        <v>0</v>
      </c>
      <c r="S79">
        <v>1.4067474048442903</v>
      </c>
      <c r="T79">
        <v>8.4404844290657444</v>
      </c>
      <c r="U79" s="156">
        <f t="shared" si="8"/>
        <v>34.599999999999994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84</v>
      </c>
      <c r="G80">
        <f t="shared" si="11"/>
        <v>34.6</v>
      </c>
      <c r="H80" s="154"/>
      <c r="I80">
        <f>BRPL_EOD!AC80+BRPL_EOD!AD80</f>
        <v>11.84</v>
      </c>
      <c r="J80">
        <f>BYPL_EOD!AC80+BYPL_EOD!AD80</f>
        <v>12.97</v>
      </c>
      <c r="K80">
        <f>MES_EOD!AC80+MES_EOD!AD80</f>
        <v>0</v>
      </c>
      <c r="L80">
        <f>NDMC_EOD!AC80+NDMC_EOD!AD80</f>
        <v>1.41</v>
      </c>
      <c r="M80">
        <f>TPDDL_EOD!AC80+TPDDL_EOD!AD80</f>
        <v>8.4600000000000009</v>
      </c>
      <c r="N80">
        <f t="shared" si="6"/>
        <v>34.680000000000007</v>
      </c>
      <c r="O80" s="154">
        <f t="shared" si="7"/>
        <v>-8.00000000000054E-2</v>
      </c>
      <c r="P80">
        <v>11.812687427912339</v>
      </c>
      <c r="Q80">
        <v>12.940080738177622</v>
      </c>
      <c r="R80">
        <v>0</v>
      </c>
      <c r="S80">
        <v>1.4067474048442903</v>
      </c>
      <c r="T80">
        <v>8.4404844290657444</v>
      </c>
      <c r="U80" s="156">
        <f t="shared" si="8"/>
        <v>34.599999999999994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84</v>
      </c>
      <c r="G81">
        <f t="shared" si="11"/>
        <v>34.6</v>
      </c>
      <c r="H81" s="154"/>
      <c r="I81">
        <f>BRPL_EOD!AC81+BRPL_EOD!AD81</f>
        <v>11.84</v>
      </c>
      <c r="J81">
        <f>BYPL_EOD!AC81+BYPL_EOD!AD81</f>
        <v>12.97</v>
      </c>
      <c r="K81">
        <f>MES_EOD!AC81+MES_EOD!AD81</f>
        <v>0</v>
      </c>
      <c r="L81">
        <f>NDMC_EOD!AC81+NDMC_EOD!AD81</f>
        <v>1.41</v>
      </c>
      <c r="M81">
        <f>TPDDL_EOD!AC81+TPDDL_EOD!AD81</f>
        <v>8.4600000000000009</v>
      </c>
      <c r="N81">
        <f t="shared" si="6"/>
        <v>34.680000000000007</v>
      </c>
      <c r="O81" s="154">
        <f t="shared" si="7"/>
        <v>-8.00000000000054E-2</v>
      </c>
      <c r="P81">
        <v>11.812687427912339</v>
      </c>
      <c r="Q81">
        <v>12.940080738177622</v>
      </c>
      <c r="R81">
        <v>0</v>
      </c>
      <c r="S81">
        <v>1.4067474048442903</v>
      </c>
      <c r="T81">
        <v>8.4404844290657444</v>
      </c>
      <c r="U81" s="156">
        <f t="shared" si="8"/>
        <v>34.599999999999994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54"/>
      <c r="I82">
        <f>BRPL_EOD!AC82+BRPL_EOD!AD82</f>
        <v>11.83</v>
      </c>
      <c r="J82">
        <f>BYPL_EOD!AC82+BYPL_EOD!AD82</f>
        <v>12.99</v>
      </c>
      <c r="K82">
        <f>MES_EOD!AC82+MES_EOD!AD82</f>
        <v>0</v>
      </c>
      <c r="L82">
        <f>NDMC_EOD!AC82+NDMC_EOD!AD82</f>
        <v>1.41</v>
      </c>
      <c r="M82">
        <f>TPDDL_EOD!AC82+TPDDL_EOD!AD82</f>
        <v>8.4499999999999993</v>
      </c>
      <c r="N82">
        <f t="shared" si="6"/>
        <v>34.68</v>
      </c>
      <c r="O82" s="154">
        <f t="shared" si="7"/>
        <v>-7.9999999999998295E-2</v>
      </c>
      <c r="P82">
        <v>11.802710495963092</v>
      </c>
      <c r="Q82">
        <v>12.960034602076126</v>
      </c>
      <c r="R82">
        <v>0</v>
      </c>
      <c r="S82">
        <v>1.4067474048442907</v>
      </c>
      <c r="T82">
        <v>8.4305074971164942</v>
      </c>
      <c r="U82" s="156">
        <f t="shared" si="8"/>
        <v>34.6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35.6</v>
      </c>
      <c r="E83">
        <f>GT!N83</f>
        <v>0</v>
      </c>
      <c r="F83">
        <f t="shared" si="10"/>
        <v>84</v>
      </c>
      <c r="G83">
        <f t="shared" si="11"/>
        <v>35.6</v>
      </c>
      <c r="H83" s="154"/>
      <c r="I83">
        <f>BRPL_EOD!AC83+BRPL_EOD!AD83</f>
        <v>12.29</v>
      </c>
      <c r="J83">
        <f>BYPL_EOD!AC83+BYPL_EOD!AD83</f>
        <v>13.15</v>
      </c>
      <c r="K83">
        <f>MES_EOD!AC83+MES_EOD!AD83</f>
        <v>0</v>
      </c>
      <c r="L83">
        <f>NDMC_EOD!AC83+NDMC_EOD!AD83</f>
        <v>1.46</v>
      </c>
      <c r="M83">
        <f>TPDDL_EOD!AC83+TPDDL_EOD!AD83</f>
        <v>8.7799999999999994</v>
      </c>
      <c r="N83">
        <f t="shared" si="6"/>
        <v>35.68</v>
      </c>
      <c r="O83" s="154">
        <f t="shared" si="7"/>
        <v>-7.9999999999998295E-2</v>
      </c>
      <c r="P83">
        <v>12.262443946188341</v>
      </c>
      <c r="Q83">
        <v>13.120515695067265</v>
      </c>
      <c r="R83">
        <v>0</v>
      </c>
      <c r="S83">
        <v>1.4567264573991032</v>
      </c>
      <c r="T83">
        <v>8.7603139013452918</v>
      </c>
      <c r="U83" s="156">
        <f t="shared" si="8"/>
        <v>35.6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35.6</v>
      </c>
      <c r="E84">
        <f>GT!N84</f>
        <v>0</v>
      </c>
      <c r="F84">
        <f t="shared" si="10"/>
        <v>84</v>
      </c>
      <c r="G84">
        <f t="shared" si="11"/>
        <v>35.6</v>
      </c>
      <c r="H84" s="154"/>
      <c r="I84">
        <f>BRPL_EOD!AC84+BRPL_EOD!AD84</f>
        <v>12.29</v>
      </c>
      <c r="J84">
        <f>BYPL_EOD!AC84+BYPL_EOD!AD84</f>
        <v>13.15</v>
      </c>
      <c r="K84">
        <f>MES_EOD!AC84+MES_EOD!AD84</f>
        <v>0</v>
      </c>
      <c r="L84">
        <f>NDMC_EOD!AC84+NDMC_EOD!AD84</f>
        <v>1.46</v>
      </c>
      <c r="M84">
        <f>TPDDL_EOD!AC84+TPDDL_EOD!AD84</f>
        <v>8.7799999999999994</v>
      </c>
      <c r="N84">
        <f t="shared" si="6"/>
        <v>35.68</v>
      </c>
      <c r="O84" s="154">
        <f t="shared" si="7"/>
        <v>-7.9999999999998295E-2</v>
      </c>
      <c r="P84">
        <v>12.262443946188341</v>
      </c>
      <c r="Q84">
        <v>13.120515695067265</v>
      </c>
      <c r="R84">
        <v>0</v>
      </c>
      <c r="S84">
        <v>1.4567264573991032</v>
      </c>
      <c r="T84">
        <v>8.7603139013452918</v>
      </c>
      <c r="U84" s="156">
        <f t="shared" si="8"/>
        <v>35.6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35.6</v>
      </c>
      <c r="E85">
        <f>GT!N85</f>
        <v>0</v>
      </c>
      <c r="F85">
        <f t="shared" si="10"/>
        <v>84</v>
      </c>
      <c r="G85">
        <f t="shared" si="11"/>
        <v>35.6</v>
      </c>
      <c r="H85" s="154"/>
      <c r="I85">
        <f>BRPL_EOD!AC85+BRPL_EOD!AD85</f>
        <v>12.29</v>
      </c>
      <c r="J85">
        <f>BYPL_EOD!AC85+BYPL_EOD!AD85</f>
        <v>13.15</v>
      </c>
      <c r="K85">
        <f>MES_EOD!AC85+MES_EOD!AD85</f>
        <v>0</v>
      </c>
      <c r="L85">
        <f>NDMC_EOD!AC85+NDMC_EOD!AD85</f>
        <v>1.46</v>
      </c>
      <c r="M85">
        <f>TPDDL_EOD!AC85+TPDDL_EOD!AD85</f>
        <v>8.7799999999999994</v>
      </c>
      <c r="N85">
        <f t="shared" si="6"/>
        <v>35.68</v>
      </c>
      <c r="O85" s="154">
        <f t="shared" si="7"/>
        <v>-7.9999999999998295E-2</v>
      </c>
      <c r="P85">
        <v>12.262443946188341</v>
      </c>
      <c r="Q85">
        <v>13.120515695067265</v>
      </c>
      <c r="R85">
        <v>0</v>
      </c>
      <c r="S85">
        <v>1.4567264573991032</v>
      </c>
      <c r="T85">
        <v>8.7603139013452918</v>
      </c>
      <c r="U85" s="156">
        <f t="shared" si="8"/>
        <v>35.6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35.6</v>
      </c>
      <c r="E86">
        <f>GT!N86</f>
        <v>0</v>
      </c>
      <c r="F86">
        <f t="shared" si="10"/>
        <v>84</v>
      </c>
      <c r="G86">
        <f t="shared" si="11"/>
        <v>35.6</v>
      </c>
      <c r="H86" s="154"/>
      <c r="I86">
        <f>BRPL_EOD!AC86+BRPL_EOD!AD86</f>
        <v>12.29</v>
      </c>
      <c r="J86">
        <f>BYPL_EOD!AC86+BYPL_EOD!AD86</f>
        <v>13.15</v>
      </c>
      <c r="K86">
        <f>MES_EOD!AC86+MES_EOD!AD86</f>
        <v>0</v>
      </c>
      <c r="L86">
        <f>NDMC_EOD!AC86+NDMC_EOD!AD86</f>
        <v>1.46</v>
      </c>
      <c r="M86">
        <f>TPDDL_EOD!AC86+TPDDL_EOD!AD86</f>
        <v>8.7799999999999994</v>
      </c>
      <c r="N86">
        <f t="shared" si="6"/>
        <v>35.68</v>
      </c>
      <c r="O86" s="154">
        <f t="shared" si="7"/>
        <v>-7.9999999999998295E-2</v>
      </c>
      <c r="P86">
        <v>12.262443946188341</v>
      </c>
      <c r="Q86">
        <v>13.120515695067265</v>
      </c>
      <c r="R86">
        <v>0</v>
      </c>
      <c r="S86">
        <v>1.4567264573991032</v>
      </c>
      <c r="T86">
        <v>8.7603139013452918</v>
      </c>
      <c r="U86" s="156">
        <f t="shared" si="8"/>
        <v>35.6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35.6</v>
      </c>
      <c r="E87">
        <f>GT!N87</f>
        <v>0</v>
      </c>
      <c r="F87">
        <f t="shared" si="10"/>
        <v>84</v>
      </c>
      <c r="G87">
        <f t="shared" si="11"/>
        <v>35.6</v>
      </c>
      <c r="H87" s="154"/>
      <c r="I87">
        <f>BRPL_EOD!AC87+BRPL_EOD!AD87</f>
        <v>12.29</v>
      </c>
      <c r="J87">
        <f>BYPL_EOD!AC87+BYPL_EOD!AD87</f>
        <v>13.15</v>
      </c>
      <c r="K87">
        <f>MES_EOD!AC87+MES_EOD!AD87</f>
        <v>0</v>
      </c>
      <c r="L87">
        <f>NDMC_EOD!AC87+NDMC_EOD!AD87</f>
        <v>1.46</v>
      </c>
      <c r="M87">
        <f>TPDDL_EOD!AC87+TPDDL_EOD!AD87</f>
        <v>8.7799999999999994</v>
      </c>
      <c r="N87">
        <f t="shared" si="6"/>
        <v>35.68</v>
      </c>
      <c r="O87" s="154">
        <f t="shared" si="7"/>
        <v>-7.9999999999998295E-2</v>
      </c>
      <c r="P87">
        <v>12.262443946188341</v>
      </c>
      <c r="Q87">
        <v>13.120515695067265</v>
      </c>
      <c r="R87">
        <v>0</v>
      </c>
      <c r="S87">
        <v>1.4567264573991032</v>
      </c>
      <c r="T87">
        <v>8.7603139013452918</v>
      </c>
      <c r="U87" s="156">
        <f t="shared" si="8"/>
        <v>35.6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35.6</v>
      </c>
      <c r="E88">
        <f>GT!N88</f>
        <v>0</v>
      </c>
      <c r="F88">
        <f t="shared" si="10"/>
        <v>84</v>
      </c>
      <c r="G88">
        <f t="shared" si="11"/>
        <v>35.6</v>
      </c>
      <c r="H88" s="154"/>
      <c r="I88">
        <f>BRPL_EOD!AC88+BRPL_EOD!AD88</f>
        <v>12.29</v>
      </c>
      <c r="J88">
        <f>BYPL_EOD!AC88+BYPL_EOD!AD88</f>
        <v>13.15</v>
      </c>
      <c r="K88">
        <f>MES_EOD!AC88+MES_EOD!AD88</f>
        <v>0</v>
      </c>
      <c r="L88">
        <f>NDMC_EOD!AC88+NDMC_EOD!AD88</f>
        <v>1.46</v>
      </c>
      <c r="M88">
        <f>TPDDL_EOD!AC88+TPDDL_EOD!AD88</f>
        <v>8.7799999999999994</v>
      </c>
      <c r="N88">
        <f t="shared" si="6"/>
        <v>35.68</v>
      </c>
      <c r="O88" s="154">
        <f t="shared" si="7"/>
        <v>-7.9999999999998295E-2</v>
      </c>
      <c r="P88">
        <v>12.262443946188341</v>
      </c>
      <c r="Q88">
        <v>13.120515695067265</v>
      </c>
      <c r="R88">
        <v>0</v>
      </c>
      <c r="S88">
        <v>1.4567264573991032</v>
      </c>
      <c r="T88">
        <v>8.7603139013452918</v>
      </c>
      <c r="U88" s="156">
        <f t="shared" si="8"/>
        <v>35.6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35.6</v>
      </c>
      <c r="E89">
        <f>GT!N89</f>
        <v>0</v>
      </c>
      <c r="F89">
        <f t="shared" si="10"/>
        <v>84</v>
      </c>
      <c r="G89">
        <f t="shared" si="11"/>
        <v>35.6</v>
      </c>
      <c r="H89" s="154"/>
      <c r="I89">
        <f>BRPL_EOD!AC89+BRPL_EOD!AD89</f>
        <v>12.29</v>
      </c>
      <c r="J89">
        <f>BYPL_EOD!AC89+BYPL_EOD!AD89</f>
        <v>13.15</v>
      </c>
      <c r="K89">
        <f>MES_EOD!AC89+MES_EOD!AD89</f>
        <v>0</v>
      </c>
      <c r="L89">
        <f>NDMC_EOD!AC89+NDMC_EOD!AD89</f>
        <v>1.46</v>
      </c>
      <c r="M89">
        <f>TPDDL_EOD!AC89+TPDDL_EOD!AD89</f>
        <v>8.7799999999999994</v>
      </c>
      <c r="N89">
        <f t="shared" si="6"/>
        <v>35.68</v>
      </c>
      <c r="O89" s="154">
        <f t="shared" si="7"/>
        <v>-7.9999999999998295E-2</v>
      </c>
      <c r="P89">
        <v>12.262443946188341</v>
      </c>
      <c r="Q89">
        <v>13.120515695067265</v>
      </c>
      <c r="R89">
        <v>0</v>
      </c>
      <c r="S89">
        <v>1.4567264573991032</v>
      </c>
      <c r="T89">
        <v>8.7603139013452918</v>
      </c>
      <c r="U89" s="156">
        <f t="shared" si="8"/>
        <v>35.6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35.6</v>
      </c>
      <c r="E90">
        <f>GT!N90</f>
        <v>0</v>
      </c>
      <c r="F90">
        <f t="shared" si="10"/>
        <v>84</v>
      </c>
      <c r="G90">
        <f t="shared" si="11"/>
        <v>35.6</v>
      </c>
      <c r="H90" s="154"/>
      <c r="I90">
        <f>BRPL_EOD!AC90+BRPL_EOD!AD90</f>
        <v>12.29</v>
      </c>
      <c r="J90">
        <f>BYPL_EOD!AC90+BYPL_EOD!AD90</f>
        <v>13.15</v>
      </c>
      <c r="K90">
        <f>MES_EOD!AC90+MES_EOD!AD90</f>
        <v>0</v>
      </c>
      <c r="L90">
        <f>NDMC_EOD!AC90+NDMC_EOD!AD90</f>
        <v>1.46</v>
      </c>
      <c r="M90">
        <f>TPDDL_EOD!AC90+TPDDL_EOD!AD90</f>
        <v>8.7799999999999994</v>
      </c>
      <c r="N90">
        <f t="shared" si="6"/>
        <v>35.68</v>
      </c>
      <c r="O90" s="154">
        <f t="shared" si="7"/>
        <v>-7.9999999999998295E-2</v>
      </c>
      <c r="P90">
        <v>12.262443946188341</v>
      </c>
      <c r="Q90">
        <v>13.120515695067265</v>
      </c>
      <c r="R90">
        <v>0</v>
      </c>
      <c r="S90">
        <v>1.4567264573991032</v>
      </c>
      <c r="T90">
        <v>8.7603139013452918</v>
      </c>
      <c r="U90" s="156">
        <f t="shared" si="8"/>
        <v>35.6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12.61</v>
      </c>
      <c r="J91">
        <f>BYPL_EOD!AC91+BYPL_EOD!AD91</f>
        <v>13.49</v>
      </c>
      <c r="K91">
        <f>MES_EOD!AC91+MES_EOD!AD91</f>
        <v>0</v>
      </c>
      <c r="L91">
        <f>NDMC_EOD!AC91+NDMC_EOD!AD91</f>
        <v>1.54</v>
      </c>
      <c r="M91">
        <f>TPDDL_EOD!AC91+TPDDL_EOD!AD91</f>
        <v>9.01</v>
      </c>
      <c r="N91">
        <f t="shared" si="6"/>
        <v>36.65</v>
      </c>
      <c r="O91" s="154">
        <f t="shared" si="7"/>
        <v>-4.9999999999997158E-2</v>
      </c>
      <c r="P91">
        <v>12.592796725784448</v>
      </c>
      <c r="Q91">
        <v>13.471596180081857</v>
      </c>
      <c r="R91">
        <v>0</v>
      </c>
      <c r="S91">
        <v>1.5378990450204639</v>
      </c>
      <c r="T91">
        <v>8.9977080491132337</v>
      </c>
      <c r="U91" s="156">
        <f t="shared" si="8"/>
        <v>36.6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12.61</v>
      </c>
      <c r="J92">
        <f>BYPL_EOD!AC92+BYPL_EOD!AD92</f>
        <v>13.49</v>
      </c>
      <c r="K92">
        <f>MES_EOD!AC92+MES_EOD!AD92</f>
        <v>0</v>
      </c>
      <c r="L92">
        <f>NDMC_EOD!AC92+NDMC_EOD!AD92</f>
        <v>1.54</v>
      </c>
      <c r="M92">
        <f>TPDDL_EOD!AC92+TPDDL_EOD!AD92</f>
        <v>9.01</v>
      </c>
      <c r="N92">
        <f t="shared" si="6"/>
        <v>36.65</v>
      </c>
      <c r="O92" s="154">
        <f t="shared" si="7"/>
        <v>-4.9999999999997158E-2</v>
      </c>
      <c r="P92">
        <v>12.592796725784448</v>
      </c>
      <c r="Q92">
        <v>13.471596180081857</v>
      </c>
      <c r="R92">
        <v>0</v>
      </c>
      <c r="S92">
        <v>1.5378990450204639</v>
      </c>
      <c r="T92">
        <v>8.9977080491132337</v>
      </c>
      <c r="U92" s="156">
        <f t="shared" si="8"/>
        <v>36.6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84</v>
      </c>
      <c r="G93">
        <f t="shared" si="11"/>
        <v>36.6</v>
      </c>
      <c r="H93" s="154"/>
      <c r="I93">
        <f>BRPL_EOD!AC93+BRPL_EOD!AD93</f>
        <v>12.61</v>
      </c>
      <c r="J93">
        <f>BYPL_EOD!AC93+BYPL_EOD!AD93</f>
        <v>13.49</v>
      </c>
      <c r="K93">
        <f>MES_EOD!AC93+MES_EOD!AD93</f>
        <v>0</v>
      </c>
      <c r="L93">
        <f>NDMC_EOD!AC93+NDMC_EOD!AD93</f>
        <v>1.54</v>
      </c>
      <c r="M93">
        <f>TPDDL_EOD!AC93+TPDDL_EOD!AD93</f>
        <v>9.01</v>
      </c>
      <c r="N93">
        <f t="shared" si="6"/>
        <v>36.65</v>
      </c>
      <c r="O93" s="154">
        <f t="shared" si="7"/>
        <v>-4.9999999999997158E-2</v>
      </c>
      <c r="P93">
        <v>12.592796725784448</v>
      </c>
      <c r="Q93">
        <v>13.471596180081857</v>
      </c>
      <c r="R93">
        <v>0</v>
      </c>
      <c r="S93">
        <v>1.5378990450204639</v>
      </c>
      <c r="T93">
        <v>8.9977080491132337</v>
      </c>
      <c r="U93" s="156">
        <f t="shared" si="8"/>
        <v>36.6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12.61</v>
      </c>
      <c r="J94">
        <f>BYPL_EOD!AC94+BYPL_EOD!AD94</f>
        <v>13.49</v>
      </c>
      <c r="K94">
        <f>MES_EOD!AC94+MES_EOD!AD94</f>
        <v>0</v>
      </c>
      <c r="L94">
        <f>NDMC_EOD!AC94+NDMC_EOD!AD94</f>
        <v>1.54</v>
      </c>
      <c r="M94">
        <f>TPDDL_EOD!AC94+TPDDL_EOD!AD94</f>
        <v>9.01</v>
      </c>
      <c r="N94">
        <f t="shared" si="6"/>
        <v>36.65</v>
      </c>
      <c r="O94" s="154">
        <f t="shared" si="7"/>
        <v>-4.9999999999997158E-2</v>
      </c>
      <c r="P94">
        <v>12.592796725784448</v>
      </c>
      <c r="Q94">
        <v>13.471596180081857</v>
      </c>
      <c r="R94">
        <v>0</v>
      </c>
      <c r="S94">
        <v>1.5378990450204639</v>
      </c>
      <c r="T94">
        <v>8.9977080491132337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12.61</v>
      </c>
      <c r="J95">
        <f>BYPL_EOD!AC95+BYPL_EOD!AD95</f>
        <v>13.49</v>
      </c>
      <c r="K95">
        <f>MES_EOD!AC95+MES_EOD!AD95</f>
        <v>0</v>
      </c>
      <c r="L95">
        <f>NDMC_EOD!AC95+NDMC_EOD!AD95</f>
        <v>1.54</v>
      </c>
      <c r="M95">
        <f>TPDDL_EOD!AC95+TPDDL_EOD!AD95</f>
        <v>9.01</v>
      </c>
      <c r="N95">
        <f t="shared" si="6"/>
        <v>36.65</v>
      </c>
      <c r="O95" s="154">
        <f t="shared" si="7"/>
        <v>-4.9999999999997158E-2</v>
      </c>
      <c r="P95">
        <v>12.592796725784448</v>
      </c>
      <c r="Q95">
        <v>13.471596180081857</v>
      </c>
      <c r="R95">
        <v>0</v>
      </c>
      <c r="S95">
        <v>1.5378990450204639</v>
      </c>
      <c r="T95">
        <v>8.9977080491132337</v>
      </c>
      <c r="U95" s="156">
        <f t="shared" si="8"/>
        <v>36.6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12.61</v>
      </c>
      <c r="J96">
        <f>BYPL_EOD!AC96+BYPL_EOD!AD96</f>
        <v>13.49</v>
      </c>
      <c r="K96">
        <f>MES_EOD!AC96+MES_EOD!AD96</f>
        <v>0</v>
      </c>
      <c r="L96">
        <f>NDMC_EOD!AC96+NDMC_EOD!AD96</f>
        <v>1.54</v>
      </c>
      <c r="M96">
        <f>TPDDL_EOD!AC96+TPDDL_EOD!AD96</f>
        <v>9.01</v>
      </c>
      <c r="N96">
        <f t="shared" si="6"/>
        <v>36.65</v>
      </c>
      <c r="O96" s="154">
        <f t="shared" si="7"/>
        <v>-4.9999999999997158E-2</v>
      </c>
      <c r="P96">
        <v>12.592796725784448</v>
      </c>
      <c r="Q96">
        <v>13.471596180081857</v>
      </c>
      <c r="R96">
        <v>0</v>
      </c>
      <c r="S96">
        <v>1.5378990450204639</v>
      </c>
      <c r="T96">
        <v>8.9977080491132337</v>
      </c>
      <c r="U96" s="156">
        <f t="shared" si="8"/>
        <v>36.6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12.61</v>
      </c>
      <c r="J97">
        <f>BYPL_EOD!AC97+BYPL_EOD!AD97</f>
        <v>13.49</v>
      </c>
      <c r="K97">
        <f>MES_EOD!AC97+MES_EOD!AD97</f>
        <v>0</v>
      </c>
      <c r="L97">
        <f>NDMC_EOD!AC97+NDMC_EOD!AD97</f>
        <v>1.54</v>
      </c>
      <c r="M97">
        <f>TPDDL_EOD!AC97+TPDDL_EOD!AD97</f>
        <v>9.01</v>
      </c>
      <c r="N97">
        <f t="shared" si="6"/>
        <v>36.65</v>
      </c>
      <c r="O97" s="154">
        <f t="shared" si="7"/>
        <v>-4.9999999999997158E-2</v>
      </c>
      <c r="P97">
        <v>12.592796725784448</v>
      </c>
      <c r="Q97">
        <v>13.471596180081857</v>
      </c>
      <c r="R97">
        <v>0</v>
      </c>
      <c r="S97">
        <v>1.5378990450204639</v>
      </c>
      <c r="T97">
        <v>8.9977080491132337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12.61</v>
      </c>
      <c r="J98">
        <f>BYPL_EOD!AC98+BYPL_EOD!AD98</f>
        <v>13.49</v>
      </c>
      <c r="K98">
        <f>MES_EOD!AC98+MES_EOD!AD98</f>
        <v>0</v>
      </c>
      <c r="L98">
        <f>NDMC_EOD!AC98+NDMC_EOD!AD98</f>
        <v>1.54</v>
      </c>
      <c r="M98">
        <f>TPDDL_EOD!AC98+TPDDL_EOD!AD98</f>
        <v>9.01</v>
      </c>
      <c r="N98">
        <f t="shared" si="6"/>
        <v>36.65</v>
      </c>
      <c r="O98" s="154">
        <f t="shared" si="7"/>
        <v>-4.9999999999997158E-2</v>
      </c>
      <c r="P98">
        <v>12.592796725784448</v>
      </c>
      <c r="Q98">
        <v>13.471596180081857</v>
      </c>
      <c r="R98">
        <v>0</v>
      </c>
      <c r="S98">
        <v>1.5378990450204639</v>
      </c>
      <c r="T98">
        <v>8.9977080491132337</v>
      </c>
      <c r="U98" s="156">
        <f t="shared" si="8"/>
        <v>36.6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0.85375749999999861</v>
      </c>
      <c r="E99" s="156">
        <f t="shared" si="12"/>
        <v>0</v>
      </c>
      <c r="F99" s="156">
        <f t="shared" si="12"/>
        <v>2.016</v>
      </c>
      <c r="G99" s="156">
        <f t="shared" si="12"/>
        <v>0.85375749999999861</v>
      </c>
      <c r="H99" s="156"/>
      <c r="I99" s="156">
        <f t="shared" si="12"/>
        <v>0.30539250000000012</v>
      </c>
      <c r="J99" s="156">
        <f t="shared" si="12"/>
        <v>0.29409000000000018</v>
      </c>
      <c r="K99" s="156">
        <f t="shared" si="12"/>
        <v>0</v>
      </c>
      <c r="L99" s="156">
        <f t="shared" si="12"/>
        <v>3.7354999999999985E-2</v>
      </c>
      <c r="M99" s="156">
        <f t="shared" si="12"/>
        <v>0.21818499999999993</v>
      </c>
      <c r="N99" s="156">
        <f t="shared" si="12"/>
        <v>0.85502250000000002</v>
      </c>
      <c r="O99" s="156">
        <f t="shared" si="12"/>
        <v>-1.2649999999999881E-3</v>
      </c>
      <c r="P99" s="156">
        <f t="shared" si="12"/>
        <v>0.30497797363596291</v>
      </c>
      <c r="Q99" s="156">
        <f t="shared" si="12"/>
        <v>0.2935856624337686</v>
      </c>
      <c r="R99" s="156">
        <f t="shared" si="12"/>
        <v>0</v>
      </c>
      <c r="S99" s="156">
        <f t="shared" si="12"/>
        <v>3.7305024749897955E-2</v>
      </c>
      <c r="T99" s="156">
        <f t="shared" si="12"/>
        <v>0.21788883918037047</v>
      </c>
      <c r="U99" s="156">
        <f t="shared" si="12"/>
        <v>0.85375749999999861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45023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486</v>
      </c>
      <c r="I2" s="8" t="s">
        <v>487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6.0000000000000005E-2</v>
      </c>
      <c r="E3">
        <f>BAWANA!AM3</f>
        <v>0</v>
      </c>
      <c r="F3">
        <f>(B3+C3)*0.8</f>
        <v>256</v>
      </c>
      <c r="G3">
        <f>(D3+E3)</f>
        <v>6.0000000000000005E-2</v>
      </c>
      <c r="H3" s="154"/>
      <c r="I3">
        <f>BRPL_EOD!AK3+BRPL_EOD!AL3</f>
        <v>0.02</v>
      </c>
      <c r="J3">
        <f>BYPL_EOD!AK3+BYPL_EOD!AL3</f>
        <v>0.01</v>
      </c>
      <c r="K3">
        <f>MES_EOD!AK3+MES_EOD!AL3</f>
        <v>0</v>
      </c>
      <c r="L3">
        <f>NDMC_EOD!AK3+NDMC_EOD!AL3</f>
        <v>0.01</v>
      </c>
      <c r="M3">
        <f>TPDDL_EOD!AK3+TPDDL_EOD!AL3</f>
        <v>0.02</v>
      </c>
      <c r="N3">
        <f t="shared" ref="N3:N66" si="0">SUM(I3:M3)</f>
        <v>0.06</v>
      </c>
      <c r="O3" s="154">
        <f t="shared" ref="O3:O66" si="1">G3-N3</f>
        <v>0</v>
      </c>
      <c r="P3">
        <v>2.0000000000000004E-2</v>
      </c>
      <c r="Q3">
        <v>1.0000000000000002E-2</v>
      </c>
      <c r="R3">
        <v>0</v>
      </c>
      <c r="S3">
        <v>1.0000000000000002E-2</v>
      </c>
      <c r="T3">
        <v>2.0000000000000004E-2</v>
      </c>
      <c r="U3" s="156">
        <f t="shared" ref="U3:U66" si="2">SUM(P3:T3)</f>
        <v>6.0000000000000012E-2</v>
      </c>
      <c r="V3" s="154">
        <f t="shared" ref="V3:V66" si="3">G3-U3</f>
        <v>0</v>
      </c>
      <c r="Y3">
        <f>BAWANA!AW3+BAWANA!AX3</f>
        <v>0.01</v>
      </c>
      <c r="Z3">
        <f>BAWANA!BD3+BAWANA!BE3</f>
        <v>0.01</v>
      </c>
      <c r="AA3">
        <f>BAWANA!X3+BAWANA!Y3</f>
        <v>0.01</v>
      </c>
      <c r="AB3">
        <f>BAWANA!AE3+BAWANA!AF3</f>
        <v>0.01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6.0000000000000005E-2</v>
      </c>
      <c r="E4">
        <f>BAWANA!AM4</f>
        <v>0</v>
      </c>
      <c r="F4">
        <f t="shared" ref="F4:F67" si="4">(B4+C4)*0.8</f>
        <v>256</v>
      </c>
      <c r="G4">
        <f t="shared" ref="G4:G67" si="5">(D4+E4)</f>
        <v>6.0000000000000005E-2</v>
      </c>
      <c r="H4" s="154"/>
      <c r="I4">
        <f>BRPL_EOD!AK4+BRPL_EOD!AL4</f>
        <v>0.02</v>
      </c>
      <c r="J4">
        <f>BYPL_EOD!AK4+BYPL_EOD!AL4</f>
        <v>0.01</v>
      </c>
      <c r="K4">
        <f>MES_EOD!AK4+MES_EOD!AL4</f>
        <v>0</v>
      </c>
      <c r="L4">
        <f>NDMC_EOD!AK4+NDMC_EOD!AL4</f>
        <v>0.01</v>
      </c>
      <c r="M4">
        <f>TPDDL_EOD!AK4+TPDDL_EOD!AL4</f>
        <v>0.02</v>
      </c>
      <c r="N4">
        <f t="shared" si="0"/>
        <v>0.06</v>
      </c>
      <c r="O4" s="154">
        <f t="shared" si="1"/>
        <v>0</v>
      </c>
      <c r="P4">
        <v>2.0000000000000004E-2</v>
      </c>
      <c r="Q4">
        <v>1.0000000000000002E-2</v>
      </c>
      <c r="R4">
        <v>0</v>
      </c>
      <c r="S4">
        <v>1.0000000000000002E-2</v>
      </c>
      <c r="T4">
        <v>2.0000000000000004E-2</v>
      </c>
      <c r="U4" s="156">
        <f t="shared" si="2"/>
        <v>6.0000000000000012E-2</v>
      </c>
      <c r="V4" s="154">
        <f t="shared" si="3"/>
        <v>0</v>
      </c>
      <c r="Y4">
        <f>BAWANA!AW4+BAWANA!AX4</f>
        <v>0.01</v>
      </c>
      <c r="Z4">
        <f>BAWANA!BD4+BAWANA!BE4</f>
        <v>0.01</v>
      </c>
      <c r="AA4">
        <f>BAWANA!X4+BAWANA!Y4</f>
        <v>0.01</v>
      </c>
      <c r="AB4">
        <f>BAWANA!AE4+BAWANA!AF4</f>
        <v>0.01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6.0000000000000005E-2</v>
      </c>
      <c r="E5">
        <f>BAWANA!AM5</f>
        <v>0</v>
      </c>
      <c r="F5">
        <f t="shared" si="4"/>
        <v>256</v>
      </c>
      <c r="G5">
        <f t="shared" si="5"/>
        <v>6.0000000000000005E-2</v>
      </c>
      <c r="H5" s="154"/>
      <c r="I5">
        <f>BRPL_EOD!AK5+BRPL_EOD!AL5</f>
        <v>0.02</v>
      </c>
      <c r="J5">
        <f>BYPL_EOD!AK5+BYPL_EOD!AL5</f>
        <v>0.01</v>
      </c>
      <c r="K5">
        <f>MES_EOD!AK5+MES_EOD!AL5</f>
        <v>0</v>
      </c>
      <c r="L5">
        <f>NDMC_EOD!AK5+NDMC_EOD!AL5</f>
        <v>0.01</v>
      </c>
      <c r="M5">
        <f>TPDDL_EOD!AK5+TPDDL_EOD!AL5</f>
        <v>0.02</v>
      </c>
      <c r="N5">
        <f t="shared" si="0"/>
        <v>0.06</v>
      </c>
      <c r="O5" s="154">
        <f t="shared" si="1"/>
        <v>0</v>
      </c>
      <c r="P5">
        <v>2.0000000000000004E-2</v>
      </c>
      <c r="Q5">
        <v>1.0000000000000002E-2</v>
      </c>
      <c r="R5">
        <v>0</v>
      </c>
      <c r="S5">
        <v>1.0000000000000002E-2</v>
      </c>
      <c r="T5">
        <v>2.0000000000000004E-2</v>
      </c>
      <c r="U5" s="156">
        <f t="shared" si="2"/>
        <v>6.0000000000000012E-2</v>
      </c>
      <c r="V5" s="154">
        <f t="shared" si="3"/>
        <v>0</v>
      </c>
      <c r="Y5">
        <f>BAWANA!AW5+BAWANA!AX5</f>
        <v>0.01</v>
      </c>
      <c r="Z5">
        <f>BAWANA!BD5+BAWANA!BE5</f>
        <v>0.01</v>
      </c>
      <c r="AA5">
        <f>BAWANA!X5+BAWANA!Y5</f>
        <v>0.01</v>
      </c>
      <c r="AB5">
        <f>BAWANA!AE5+BAWANA!AF5</f>
        <v>0.01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6.0000000000000005E-2</v>
      </c>
      <c r="E6">
        <f>BAWANA!AM6</f>
        <v>0</v>
      </c>
      <c r="F6">
        <f t="shared" si="4"/>
        <v>256</v>
      </c>
      <c r="G6">
        <f t="shared" si="5"/>
        <v>6.0000000000000005E-2</v>
      </c>
      <c r="H6" s="154"/>
      <c r="I6">
        <f>BRPL_EOD!AK6+BRPL_EOD!AL6</f>
        <v>0.02</v>
      </c>
      <c r="J6">
        <f>BYPL_EOD!AK6+BYPL_EOD!AL6</f>
        <v>0.01</v>
      </c>
      <c r="K6">
        <f>MES_EOD!AK6+MES_EOD!AL6</f>
        <v>0</v>
      </c>
      <c r="L6">
        <f>NDMC_EOD!AK6+NDMC_EOD!AL6</f>
        <v>0.01</v>
      </c>
      <c r="M6">
        <f>TPDDL_EOD!AK6+TPDDL_EOD!AL6</f>
        <v>0.02</v>
      </c>
      <c r="N6">
        <f t="shared" si="0"/>
        <v>0.06</v>
      </c>
      <c r="O6" s="154">
        <f t="shared" si="1"/>
        <v>0</v>
      </c>
      <c r="P6">
        <v>2.0000000000000004E-2</v>
      </c>
      <c r="Q6">
        <v>1.0000000000000002E-2</v>
      </c>
      <c r="R6">
        <v>0</v>
      </c>
      <c r="S6">
        <v>1.0000000000000002E-2</v>
      </c>
      <c r="T6">
        <v>2.0000000000000004E-2</v>
      </c>
      <c r="U6" s="156">
        <f t="shared" si="2"/>
        <v>6.0000000000000012E-2</v>
      </c>
      <c r="V6" s="154">
        <f t="shared" si="3"/>
        <v>0</v>
      </c>
      <c r="Y6">
        <f>BAWANA!AW6+BAWANA!AX6</f>
        <v>0.01</v>
      </c>
      <c r="Z6">
        <f>BAWANA!BD6+BAWANA!BE6</f>
        <v>0.01</v>
      </c>
      <c r="AA6">
        <f>BAWANA!X6+BAWANA!Y6</f>
        <v>0.01</v>
      </c>
      <c r="AB6">
        <f>BAWANA!AE6+BAWANA!AF6</f>
        <v>0.01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6.0000000000000005E-2</v>
      </c>
      <c r="E7">
        <f>BAWANA!AM7</f>
        <v>0</v>
      </c>
      <c r="F7">
        <f t="shared" si="4"/>
        <v>256</v>
      </c>
      <c r="G7">
        <f t="shared" si="5"/>
        <v>6.0000000000000005E-2</v>
      </c>
      <c r="H7" s="154"/>
      <c r="I7">
        <f>BRPL_EOD!AK7+BRPL_EOD!AL7</f>
        <v>0.02</v>
      </c>
      <c r="J7">
        <f>BYPL_EOD!AK7+BYPL_EOD!AL7</f>
        <v>0.01</v>
      </c>
      <c r="K7">
        <f>MES_EOD!AK7+MES_EOD!AL7</f>
        <v>0</v>
      </c>
      <c r="L7">
        <f>NDMC_EOD!AK7+NDMC_EOD!AL7</f>
        <v>0.01</v>
      </c>
      <c r="M7">
        <f>TPDDL_EOD!AK7+TPDDL_EOD!AL7</f>
        <v>0.02</v>
      </c>
      <c r="N7">
        <f t="shared" si="0"/>
        <v>0.06</v>
      </c>
      <c r="O7" s="154">
        <f t="shared" si="1"/>
        <v>0</v>
      </c>
      <c r="P7">
        <v>2.0000000000000004E-2</v>
      </c>
      <c r="Q7">
        <v>1.0000000000000002E-2</v>
      </c>
      <c r="R7">
        <v>0</v>
      </c>
      <c r="S7">
        <v>1.0000000000000002E-2</v>
      </c>
      <c r="T7">
        <v>2.0000000000000004E-2</v>
      </c>
      <c r="U7" s="156">
        <f t="shared" si="2"/>
        <v>6.0000000000000012E-2</v>
      </c>
      <c r="V7" s="154">
        <f t="shared" si="3"/>
        <v>0</v>
      </c>
      <c r="Y7">
        <f>BAWANA!AW7+BAWANA!AX7</f>
        <v>0.01</v>
      </c>
      <c r="Z7">
        <f>BAWANA!BD7+BAWANA!BE7</f>
        <v>0.01</v>
      </c>
      <c r="AA7">
        <f>BAWANA!X7+BAWANA!Y7</f>
        <v>0.01</v>
      </c>
      <c r="AB7">
        <f>BAWANA!AE7+BAWANA!AF7</f>
        <v>0.01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6.0000000000000005E-2</v>
      </c>
      <c r="E8">
        <f>BAWANA!AM8</f>
        <v>0</v>
      </c>
      <c r="F8">
        <f t="shared" si="4"/>
        <v>256</v>
      </c>
      <c r="G8">
        <f t="shared" si="5"/>
        <v>6.0000000000000005E-2</v>
      </c>
      <c r="H8" s="154"/>
      <c r="I8">
        <f>BRPL_EOD!AK8+BRPL_EOD!AL8</f>
        <v>0.02</v>
      </c>
      <c r="J8">
        <f>BYPL_EOD!AK8+BYPL_EOD!AL8</f>
        <v>0.01</v>
      </c>
      <c r="K8">
        <f>MES_EOD!AK8+MES_EOD!AL8</f>
        <v>0</v>
      </c>
      <c r="L8">
        <f>NDMC_EOD!AK8+NDMC_EOD!AL8</f>
        <v>0.01</v>
      </c>
      <c r="M8">
        <f>TPDDL_EOD!AK8+TPDDL_EOD!AL8</f>
        <v>0.02</v>
      </c>
      <c r="N8">
        <f t="shared" si="0"/>
        <v>0.06</v>
      </c>
      <c r="O8" s="154">
        <f t="shared" si="1"/>
        <v>0</v>
      </c>
      <c r="P8">
        <v>2.0000000000000004E-2</v>
      </c>
      <c r="Q8">
        <v>1.0000000000000002E-2</v>
      </c>
      <c r="R8">
        <v>0</v>
      </c>
      <c r="S8">
        <v>1.0000000000000002E-2</v>
      </c>
      <c r="T8">
        <v>2.0000000000000004E-2</v>
      </c>
      <c r="U8" s="156">
        <f t="shared" si="2"/>
        <v>6.0000000000000012E-2</v>
      </c>
      <c r="V8" s="154">
        <f t="shared" si="3"/>
        <v>0</v>
      </c>
      <c r="Y8">
        <f>BAWANA!AW8+BAWANA!AX8</f>
        <v>0.01</v>
      </c>
      <c r="Z8">
        <f>BAWANA!BD8+BAWANA!BE8</f>
        <v>0.01</v>
      </c>
      <c r="AA8">
        <f>BAWANA!X8+BAWANA!Y8</f>
        <v>0.01</v>
      </c>
      <c r="AB8">
        <f>BAWANA!AE8+BAWANA!AF8</f>
        <v>0.01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6.0000000000000005E-2</v>
      </c>
      <c r="E9">
        <f>BAWANA!AM9</f>
        <v>0</v>
      </c>
      <c r="F9">
        <f t="shared" si="4"/>
        <v>256</v>
      </c>
      <c r="G9">
        <f t="shared" si="5"/>
        <v>6.0000000000000005E-2</v>
      </c>
      <c r="H9" s="154"/>
      <c r="I9">
        <f>BRPL_EOD!AK9+BRPL_EOD!AL9</f>
        <v>0.02</v>
      </c>
      <c r="J9">
        <f>BYPL_EOD!AK9+BYPL_EOD!AL9</f>
        <v>0.01</v>
      </c>
      <c r="K9">
        <f>MES_EOD!AK9+MES_EOD!AL9</f>
        <v>0</v>
      </c>
      <c r="L9">
        <f>NDMC_EOD!AK9+NDMC_EOD!AL9</f>
        <v>0.01</v>
      </c>
      <c r="M9">
        <f>TPDDL_EOD!AK9+TPDDL_EOD!AL9</f>
        <v>0.02</v>
      </c>
      <c r="N9">
        <f t="shared" si="0"/>
        <v>0.06</v>
      </c>
      <c r="O9" s="154">
        <f t="shared" si="1"/>
        <v>0</v>
      </c>
      <c r="P9">
        <v>2.0000000000000004E-2</v>
      </c>
      <c r="Q9">
        <v>1.0000000000000002E-2</v>
      </c>
      <c r="R9">
        <v>0</v>
      </c>
      <c r="S9">
        <v>1.0000000000000002E-2</v>
      </c>
      <c r="T9">
        <v>2.0000000000000004E-2</v>
      </c>
      <c r="U9" s="156">
        <f t="shared" si="2"/>
        <v>6.0000000000000012E-2</v>
      </c>
      <c r="V9" s="154">
        <f t="shared" si="3"/>
        <v>0</v>
      </c>
      <c r="Y9">
        <f>BAWANA!AW9+BAWANA!AX9</f>
        <v>0.01</v>
      </c>
      <c r="Z9">
        <f>BAWANA!BD9+BAWANA!BE9</f>
        <v>0.01</v>
      </c>
      <c r="AA9">
        <f>BAWANA!X9+BAWANA!Y9</f>
        <v>0.01</v>
      </c>
      <c r="AB9">
        <f>BAWANA!AE9+BAWANA!AF9</f>
        <v>0.01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6.0000000000000005E-2</v>
      </c>
      <c r="E10">
        <f>BAWANA!AM10</f>
        <v>0</v>
      </c>
      <c r="F10">
        <f t="shared" si="4"/>
        <v>256</v>
      </c>
      <c r="G10">
        <f t="shared" si="5"/>
        <v>6.0000000000000005E-2</v>
      </c>
      <c r="H10" s="154"/>
      <c r="I10">
        <f>BRPL_EOD!AK10+BRPL_EOD!AL10</f>
        <v>0.02</v>
      </c>
      <c r="J10">
        <f>BYPL_EOD!AK10+BYPL_EOD!AL10</f>
        <v>0.01</v>
      </c>
      <c r="K10">
        <f>MES_EOD!AK10+MES_EOD!AL10</f>
        <v>0</v>
      </c>
      <c r="L10">
        <f>NDMC_EOD!AK10+NDMC_EOD!AL10</f>
        <v>0.01</v>
      </c>
      <c r="M10">
        <f>TPDDL_EOD!AK10+TPDDL_EOD!AL10</f>
        <v>0.02</v>
      </c>
      <c r="N10">
        <f t="shared" si="0"/>
        <v>0.06</v>
      </c>
      <c r="O10" s="154">
        <f t="shared" si="1"/>
        <v>0</v>
      </c>
      <c r="P10">
        <v>2.0000000000000004E-2</v>
      </c>
      <c r="Q10">
        <v>1.0000000000000002E-2</v>
      </c>
      <c r="R10">
        <v>0</v>
      </c>
      <c r="S10">
        <v>1.0000000000000002E-2</v>
      </c>
      <c r="T10">
        <v>2.0000000000000004E-2</v>
      </c>
      <c r="U10" s="156">
        <f t="shared" si="2"/>
        <v>6.0000000000000012E-2</v>
      </c>
      <c r="V10" s="154">
        <f t="shared" si="3"/>
        <v>0</v>
      </c>
      <c r="Y10">
        <f>BAWANA!AW10+BAWANA!AX10</f>
        <v>0.01</v>
      </c>
      <c r="Z10">
        <f>BAWANA!BD10+BAWANA!BE10</f>
        <v>0.01</v>
      </c>
      <c r="AA10">
        <f>BAWANA!X10+BAWANA!Y10</f>
        <v>0.01</v>
      </c>
      <c r="AB10">
        <f>BAWANA!AE10+BAWANA!AF10</f>
        <v>0.01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6.0000000000000005E-2</v>
      </c>
      <c r="E11">
        <f>BAWANA!AM11</f>
        <v>0</v>
      </c>
      <c r="F11">
        <f t="shared" si="4"/>
        <v>256</v>
      </c>
      <c r="G11">
        <f t="shared" si="5"/>
        <v>6.0000000000000005E-2</v>
      </c>
      <c r="H11" s="154"/>
      <c r="I11">
        <f>BRPL_EOD!AK11+BRPL_EOD!AL11</f>
        <v>0.02</v>
      </c>
      <c r="J11">
        <f>BYPL_EOD!AK11+BYPL_EOD!AL11</f>
        <v>0.01</v>
      </c>
      <c r="K11">
        <f>MES_EOD!AK11+MES_EOD!AL11</f>
        <v>0</v>
      </c>
      <c r="L11">
        <f>NDMC_EOD!AK11+NDMC_EOD!AL11</f>
        <v>0.01</v>
      </c>
      <c r="M11">
        <f>TPDDL_EOD!AK11+TPDDL_EOD!AL11</f>
        <v>0.02</v>
      </c>
      <c r="N11">
        <f t="shared" si="0"/>
        <v>0.06</v>
      </c>
      <c r="O11" s="154">
        <f t="shared" si="1"/>
        <v>0</v>
      </c>
      <c r="P11">
        <v>2.0000000000000004E-2</v>
      </c>
      <c r="Q11">
        <v>1.0000000000000002E-2</v>
      </c>
      <c r="R11">
        <v>0</v>
      </c>
      <c r="S11">
        <v>1.0000000000000002E-2</v>
      </c>
      <c r="T11">
        <v>2.0000000000000004E-2</v>
      </c>
      <c r="U11" s="156">
        <f t="shared" si="2"/>
        <v>6.0000000000000012E-2</v>
      </c>
      <c r="V11" s="154">
        <f t="shared" si="3"/>
        <v>0</v>
      </c>
      <c r="Y11">
        <f>BAWANA!AW11+BAWANA!AX11</f>
        <v>0.01</v>
      </c>
      <c r="Z11">
        <f>BAWANA!BD11+BAWANA!BE11</f>
        <v>0.01</v>
      </c>
      <c r="AA11">
        <f>BAWANA!X11+BAWANA!Y11</f>
        <v>0.01</v>
      </c>
      <c r="AB11">
        <f>BAWANA!AE11+BAWANA!AF11</f>
        <v>0.01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6.0000000000000005E-2</v>
      </c>
      <c r="E12">
        <f>BAWANA!AM12</f>
        <v>0</v>
      </c>
      <c r="F12">
        <f t="shared" si="4"/>
        <v>256</v>
      </c>
      <c r="G12">
        <f t="shared" si="5"/>
        <v>6.0000000000000005E-2</v>
      </c>
      <c r="H12" s="154"/>
      <c r="I12">
        <f>BRPL_EOD!AK12+BRPL_EOD!AL12</f>
        <v>0.02</v>
      </c>
      <c r="J12">
        <f>BYPL_EOD!AK12+BYPL_EOD!AL12</f>
        <v>0.01</v>
      </c>
      <c r="K12">
        <f>MES_EOD!AK12+MES_EOD!AL12</f>
        <v>0</v>
      </c>
      <c r="L12">
        <f>NDMC_EOD!AK12+NDMC_EOD!AL12</f>
        <v>0.01</v>
      </c>
      <c r="M12">
        <f>TPDDL_EOD!AK12+TPDDL_EOD!AL12</f>
        <v>0.02</v>
      </c>
      <c r="N12">
        <f t="shared" si="0"/>
        <v>0.06</v>
      </c>
      <c r="O12" s="154">
        <f t="shared" si="1"/>
        <v>0</v>
      </c>
      <c r="P12">
        <v>2.0000000000000004E-2</v>
      </c>
      <c r="Q12">
        <v>1.0000000000000002E-2</v>
      </c>
      <c r="R12">
        <v>0</v>
      </c>
      <c r="S12">
        <v>1.0000000000000002E-2</v>
      </c>
      <c r="T12">
        <v>2.0000000000000004E-2</v>
      </c>
      <c r="U12" s="156">
        <f t="shared" si="2"/>
        <v>6.0000000000000012E-2</v>
      </c>
      <c r="V12" s="154">
        <f t="shared" si="3"/>
        <v>0</v>
      </c>
      <c r="Y12">
        <f>BAWANA!AW12+BAWANA!AX12</f>
        <v>0.01</v>
      </c>
      <c r="Z12">
        <f>BAWANA!BD12+BAWANA!BE12</f>
        <v>0.01</v>
      </c>
      <c r="AA12">
        <f>BAWANA!X12+BAWANA!Y12</f>
        <v>0.01</v>
      </c>
      <c r="AB12">
        <f>BAWANA!AE12+BAWANA!AF12</f>
        <v>0.01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6.0000000000000005E-2</v>
      </c>
      <c r="E13">
        <f>BAWANA!AM13</f>
        <v>0</v>
      </c>
      <c r="F13">
        <f t="shared" si="4"/>
        <v>256</v>
      </c>
      <c r="G13">
        <f t="shared" si="5"/>
        <v>6.0000000000000005E-2</v>
      </c>
      <c r="H13" s="154"/>
      <c r="I13">
        <f>BRPL_EOD!AK13+BRPL_EOD!AL13</f>
        <v>0.02</v>
      </c>
      <c r="J13">
        <f>BYPL_EOD!AK13+BYPL_EOD!AL13</f>
        <v>0.01</v>
      </c>
      <c r="K13">
        <f>MES_EOD!AK13+MES_EOD!AL13</f>
        <v>0</v>
      </c>
      <c r="L13">
        <f>NDMC_EOD!AK13+NDMC_EOD!AL13</f>
        <v>0.01</v>
      </c>
      <c r="M13">
        <f>TPDDL_EOD!AK13+TPDDL_EOD!AL13</f>
        <v>0.02</v>
      </c>
      <c r="N13">
        <f t="shared" si="0"/>
        <v>0.06</v>
      </c>
      <c r="O13" s="154">
        <f t="shared" si="1"/>
        <v>0</v>
      </c>
      <c r="P13">
        <v>2.0000000000000004E-2</v>
      </c>
      <c r="Q13">
        <v>1.0000000000000002E-2</v>
      </c>
      <c r="R13">
        <v>0</v>
      </c>
      <c r="S13">
        <v>1.0000000000000002E-2</v>
      </c>
      <c r="T13">
        <v>2.0000000000000004E-2</v>
      </c>
      <c r="U13" s="156">
        <f t="shared" si="2"/>
        <v>6.0000000000000012E-2</v>
      </c>
      <c r="V13" s="154">
        <f t="shared" si="3"/>
        <v>0</v>
      </c>
      <c r="Y13">
        <f>BAWANA!AW13+BAWANA!AX13</f>
        <v>0.01</v>
      </c>
      <c r="Z13">
        <f>BAWANA!BD13+BAWANA!BE13</f>
        <v>0.01</v>
      </c>
      <c r="AA13">
        <f>BAWANA!X13+BAWANA!Y13</f>
        <v>0.01</v>
      </c>
      <c r="AB13">
        <f>BAWANA!AE13+BAWANA!AF13</f>
        <v>0.01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6.0000000000000005E-2</v>
      </c>
      <c r="E14">
        <f>BAWANA!AM14</f>
        <v>0</v>
      </c>
      <c r="F14">
        <f t="shared" si="4"/>
        <v>256</v>
      </c>
      <c r="G14">
        <f t="shared" si="5"/>
        <v>6.0000000000000005E-2</v>
      </c>
      <c r="H14" s="154"/>
      <c r="I14">
        <f>BRPL_EOD!AK14+BRPL_EOD!AL14</f>
        <v>0.02</v>
      </c>
      <c r="J14">
        <f>BYPL_EOD!AK14+BYPL_EOD!AL14</f>
        <v>0.01</v>
      </c>
      <c r="K14">
        <f>MES_EOD!AK14+MES_EOD!AL14</f>
        <v>0</v>
      </c>
      <c r="L14">
        <f>NDMC_EOD!AK14+NDMC_EOD!AL14</f>
        <v>0.01</v>
      </c>
      <c r="M14">
        <f>TPDDL_EOD!AK14+TPDDL_EOD!AL14</f>
        <v>0.02</v>
      </c>
      <c r="N14">
        <f t="shared" si="0"/>
        <v>0.06</v>
      </c>
      <c r="O14" s="154">
        <f t="shared" si="1"/>
        <v>0</v>
      </c>
      <c r="P14">
        <v>2.0000000000000004E-2</v>
      </c>
      <c r="Q14">
        <v>1.0000000000000002E-2</v>
      </c>
      <c r="R14">
        <v>0</v>
      </c>
      <c r="S14">
        <v>1.0000000000000002E-2</v>
      </c>
      <c r="T14">
        <v>2.0000000000000004E-2</v>
      </c>
      <c r="U14" s="156">
        <f t="shared" si="2"/>
        <v>6.0000000000000012E-2</v>
      </c>
      <c r="V14" s="154">
        <f t="shared" si="3"/>
        <v>0</v>
      </c>
      <c r="Y14">
        <f>BAWANA!AW14+BAWANA!AX14</f>
        <v>0.01</v>
      </c>
      <c r="Z14">
        <f>BAWANA!BD14+BAWANA!BE14</f>
        <v>0.01</v>
      </c>
      <c r="AA14">
        <f>BAWANA!X14+BAWANA!Y14</f>
        <v>0.01</v>
      </c>
      <c r="AB14">
        <f>BAWANA!AE14+BAWANA!AF14</f>
        <v>0.01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6.0000000000000005E-2</v>
      </c>
      <c r="E15">
        <f>BAWANA!AM15</f>
        <v>0</v>
      </c>
      <c r="F15">
        <f t="shared" si="4"/>
        <v>256</v>
      </c>
      <c r="G15">
        <f t="shared" si="5"/>
        <v>6.0000000000000005E-2</v>
      </c>
      <c r="H15" s="154"/>
      <c r="I15">
        <f>BRPL_EOD!AK15+BRPL_EOD!AL15</f>
        <v>0.02</v>
      </c>
      <c r="J15">
        <f>BYPL_EOD!AK15+BYPL_EOD!AL15</f>
        <v>0.01</v>
      </c>
      <c r="K15">
        <f>MES_EOD!AK15+MES_EOD!AL15</f>
        <v>0</v>
      </c>
      <c r="L15">
        <f>NDMC_EOD!AK15+NDMC_EOD!AL15</f>
        <v>0.01</v>
      </c>
      <c r="M15">
        <f>TPDDL_EOD!AK15+TPDDL_EOD!AL15</f>
        <v>0.02</v>
      </c>
      <c r="N15">
        <f t="shared" si="0"/>
        <v>0.06</v>
      </c>
      <c r="O15" s="154">
        <f t="shared" si="1"/>
        <v>0</v>
      </c>
      <c r="P15">
        <v>2.0000000000000004E-2</v>
      </c>
      <c r="Q15">
        <v>1.0000000000000002E-2</v>
      </c>
      <c r="R15">
        <v>0</v>
      </c>
      <c r="S15">
        <v>1.0000000000000002E-2</v>
      </c>
      <c r="T15">
        <v>2.0000000000000004E-2</v>
      </c>
      <c r="U15" s="156">
        <f t="shared" si="2"/>
        <v>6.0000000000000012E-2</v>
      </c>
      <c r="V15" s="154">
        <f t="shared" si="3"/>
        <v>0</v>
      </c>
      <c r="Y15">
        <f>BAWANA!AW15+BAWANA!AX15</f>
        <v>0.01</v>
      </c>
      <c r="Z15">
        <f>BAWANA!BD15+BAWANA!BE15</f>
        <v>0.01</v>
      </c>
      <c r="AA15">
        <f>BAWANA!X15+BAWANA!Y15</f>
        <v>0.01</v>
      </c>
      <c r="AB15">
        <f>BAWANA!AE15+BAWANA!AF15</f>
        <v>0.01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6.0000000000000005E-2</v>
      </c>
      <c r="E16">
        <f>BAWANA!AM16</f>
        <v>0</v>
      </c>
      <c r="F16">
        <f t="shared" si="4"/>
        <v>256</v>
      </c>
      <c r="G16">
        <f t="shared" si="5"/>
        <v>6.0000000000000005E-2</v>
      </c>
      <c r="H16" s="154"/>
      <c r="I16">
        <f>BRPL_EOD!AK16+BRPL_EOD!AL16</f>
        <v>0.02</v>
      </c>
      <c r="J16">
        <f>BYPL_EOD!AK16+BYPL_EOD!AL16</f>
        <v>0.01</v>
      </c>
      <c r="K16">
        <f>MES_EOD!AK16+MES_EOD!AL16</f>
        <v>0</v>
      </c>
      <c r="L16">
        <f>NDMC_EOD!AK16+NDMC_EOD!AL16</f>
        <v>0.01</v>
      </c>
      <c r="M16">
        <f>TPDDL_EOD!AK16+TPDDL_EOD!AL16</f>
        <v>0.02</v>
      </c>
      <c r="N16">
        <f t="shared" si="0"/>
        <v>0.06</v>
      </c>
      <c r="O16" s="154">
        <f t="shared" si="1"/>
        <v>0</v>
      </c>
      <c r="P16">
        <v>2.0000000000000004E-2</v>
      </c>
      <c r="Q16">
        <v>1.0000000000000002E-2</v>
      </c>
      <c r="R16">
        <v>0</v>
      </c>
      <c r="S16">
        <v>1.0000000000000002E-2</v>
      </c>
      <c r="T16">
        <v>2.0000000000000004E-2</v>
      </c>
      <c r="U16" s="156">
        <f t="shared" si="2"/>
        <v>6.0000000000000012E-2</v>
      </c>
      <c r="V16" s="154">
        <f t="shared" si="3"/>
        <v>0</v>
      </c>
      <c r="Y16">
        <f>BAWANA!AW16+BAWANA!AX16</f>
        <v>0.01</v>
      </c>
      <c r="Z16">
        <f>BAWANA!BD16+BAWANA!BE16</f>
        <v>0.01</v>
      </c>
      <c r="AA16">
        <f>BAWANA!X16+BAWANA!Y16</f>
        <v>0.01</v>
      </c>
      <c r="AB16">
        <f>BAWANA!AE16+BAWANA!AF16</f>
        <v>0.01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6.0000000000000005E-2</v>
      </c>
      <c r="E17">
        <f>BAWANA!AM17</f>
        <v>0</v>
      </c>
      <c r="F17">
        <f t="shared" si="4"/>
        <v>256</v>
      </c>
      <c r="G17">
        <f t="shared" si="5"/>
        <v>6.0000000000000005E-2</v>
      </c>
      <c r="H17" s="154"/>
      <c r="I17">
        <f>BRPL_EOD!AK17+BRPL_EOD!AL17</f>
        <v>0.02</v>
      </c>
      <c r="J17">
        <f>BYPL_EOD!AK17+BYPL_EOD!AL17</f>
        <v>0.01</v>
      </c>
      <c r="K17">
        <f>MES_EOD!AK17+MES_EOD!AL17</f>
        <v>0</v>
      </c>
      <c r="L17">
        <f>NDMC_EOD!AK17+NDMC_EOD!AL17</f>
        <v>0.01</v>
      </c>
      <c r="M17">
        <f>TPDDL_EOD!AK17+TPDDL_EOD!AL17</f>
        <v>0.02</v>
      </c>
      <c r="N17">
        <f t="shared" si="0"/>
        <v>0.06</v>
      </c>
      <c r="O17" s="154">
        <f t="shared" si="1"/>
        <v>0</v>
      </c>
      <c r="P17">
        <v>2.0000000000000004E-2</v>
      </c>
      <c r="Q17">
        <v>1.0000000000000002E-2</v>
      </c>
      <c r="R17">
        <v>0</v>
      </c>
      <c r="S17">
        <v>1.0000000000000002E-2</v>
      </c>
      <c r="T17">
        <v>2.0000000000000004E-2</v>
      </c>
      <c r="U17" s="156">
        <f t="shared" si="2"/>
        <v>6.0000000000000012E-2</v>
      </c>
      <c r="V17" s="154">
        <f t="shared" si="3"/>
        <v>0</v>
      </c>
      <c r="Y17">
        <f>BAWANA!AW17+BAWANA!AX17</f>
        <v>0.01</v>
      </c>
      <c r="Z17">
        <f>BAWANA!BD17+BAWANA!BE17</f>
        <v>0.01</v>
      </c>
      <c r="AA17">
        <f>BAWANA!X17+BAWANA!Y17</f>
        <v>0.01</v>
      </c>
      <c r="AB17">
        <f>BAWANA!AE17+BAWANA!AF17</f>
        <v>0.01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6.0000000000000005E-2</v>
      </c>
      <c r="E18">
        <f>BAWANA!AM18</f>
        <v>0</v>
      </c>
      <c r="F18">
        <f t="shared" si="4"/>
        <v>256</v>
      </c>
      <c r="G18">
        <f t="shared" si="5"/>
        <v>6.0000000000000005E-2</v>
      </c>
      <c r="H18" s="154"/>
      <c r="I18">
        <f>BRPL_EOD!AK18+BRPL_EOD!AL18</f>
        <v>0.02</v>
      </c>
      <c r="J18">
        <f>BYPL_EOD!AK18+BYPL_EOD!AL18</f>
        <v>0.01</v>
      </c>
      <c r="K18">
        <f>MES_EOD!AK18+MES_EOD!AL18</f>
        <v>0</v>
      </c>
      <c r="L18">
        <f>NDMC_EOD!AK18+NDMC_EOD!AL18</f>
        <v>0.01</v>
      </c>
      <c r="M18">
        <f>TPDDL_EOD!AK18+TPDDL_EOD!AL18</f>
        <v>0.02</v>
      </c>
      <c r="N18">
        <f t="shared" si="0"/>
        <v>0.06</v>
      </c>
      <c r="O18" s="154">
        <f t="shared" si="1"/>
        <v>0</v>
      </c>
      <c r="P18">
        <v>2.0000000000000004E-2</v>
      </c>
      <c r="Q18">
        <v>1.0000000000000002E-2</v>
      </c>
      <c r="R18">
        <v>0</v>
      </c>
      <c r="S18">
        <v>1.0000000000000002E-2</v>
      </c>
      <c r="T18">
        <v>2.0000000000000004E-2</v>
      </c>
      <c r="U18" s="156">
        <f t="shared" si="2"/>
        <v>6.0000000000000012E-2</v>
      </c>
      <c r="V18" s="154">
        <f t="shared" si="3"/>
        <v>0</v>
      </c>
      <c r="Y18">
        <f>BAWANA!AW18+BAWANA!AX18</f>
        <v>0.01</v>
      </c>
      <c r="Z18">
        <f>BAWANA!BD18+BAWANA!BE18</f>
        <v>0.01</v>
      </c>
      <c r="AA18">
        <f>BAWANA!X18+BAWANA!Y18</f>
        <v>0.01</v>
      </c>
      <c r="AB18">
        <f>BAWANA!AE18+BAWANA!AF18</f>
        <v>0.01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6.0000000000000005E-2</v>
      </c>
      <c r="E19">
        <f>BAWANA!AM19</f>
        <v>0</v>
      </c>
      <c r="F19">
        <f t="shared" si="4"/>
        <v>256</v>
      </c>
      <c r="G19">
        <f t="shared" si="5"/>
        <v>6.0000000000000005E-2</v>
      </c>
      <c r="H19" s="154"/>
      <c r="I19">
        <f>BRPL_EOD!AK19+BRPL_EOD!AL19</f>
        <v>0.02</v>
      </c>
      <c r="J19">
        <f>BYPL_EOD!AK19+BYPL_EOD!AL19</f>
        <v>0.01</v>
      </c>
      <c r="K19">
        <f>MES_EOD!AK19+MES_EOD!AL19</f>
        <v>0</v>
      </c>
      <c r="L19">
        <f>NDMC_EOD!AK19+NDMC_EOD!AL19</f>
        <v>0.01</v>
      </c>
      <c r="M19">
        <f>TPDDL_EOD!AK19+TPDDL_EOD!AL19</f>
        <v>0.02</v>
      </c>
      <c r="N19">
        <f t="shared" si="0"/>
        <v>0.06</v>
      </c>
      <c r="O19" s="154">
        <f t="shared" si="1"/>
        <v>0</v>
      </c>
      <c r="P19">
        <v>2.0000000000000004E-2</v>
      </c>
      <c r="Q19">
        <v>1.0000000000000002E-2</v>
      </c>
      <c r="R19">
        <v>0</v>
      </c>
      <c r="S19">
        <v>1.0000000000000002E-2</v>
      </c>
      <c r="T19">
        <v>2.0000000000000004E-2</v>
      </c>
      <c r="U19" s="156">
        <f t="shared" si="2"/>
        <v>6.0000000000000012E-2</v>
      </c>
      <c r="V19" s="154">
        <f t="shared" si="3"/>
        <v>0</v>
      </c>
      <c r="Y19">
        <f>BAWANA!AW19+BAWANA!AX19</f>
        <v>0.01</v>
      </c>
      <c r="Z19">
        <f>BAWANA!BD19+BAWANA!BE19</f>
        <v>0.01</v>
      </c>
      <c r="AA19">
        <f>BAWANA!X19+BAWANA!Y19</f>
        <v>0.01</v>
      </c>
      <c r="AB19">
        <f>BAWANA!AE19+BAWANA!AF19</f>
        <v>0.01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6.0000000000000005E-2</v>
      </c>
      <c r="E20">
        <f>BAWANA!AM20</f>
        <v>0</v>
      </c>
      <c r="F20">
        <f t="shared" si="4"/>
        <v>256</v>
      </c>
      <c r="G20">
        <f t="shared" si="5"/>
        <v>6.0000000000000005E-2</v>
      </c>
      <c r="H20" s="154"/>
      <c r="I20">
        <f>BRPL_EOD!AK20+BRPL_EOD!AL20</f>
        <v>0.02</v>
      </c>
      <c r="J20">
        <f>BYPL_EOD!AK20+BYPL_EOD!AL20</f>
        <v>0.01</v>
      </c>
      <c r="K20">
        <f>MES_EOD!AK20+MES_EOD!AL20</f>
        <v>0</v>
      </c>
      <c r="L20">
        <f>NDMC_EOD!AK20+NDMC_EOD!AL20</f>
        <v>0.01</v>
      </c>
      <c r="M20">
        <f>TPDDL_EOD!AK20+TPDDL_EOD!AL20</f>
        <v>0.02</v>
      </c>
      <c r="N20">
        <f t="shared" si="0"/>
        <v>0.06</v>
      </c>
      <c r="O20" s="154">
        <f t="shared" si="1"/>
        <v>0</v>
      </c>
      <c r="P20">
        <v>2.0000000000000004E-2</v>
      </c>
      <c r="Q20">
        <v>1.0000000000000002E-2</v>
      </c>
      <c r="R20">
        <v>0</v>
      </c>
      <c r="S20">
        <v>1.0000000000000002E-2</v>
      </c>
      <c r="T20">
        <v>2.0000000000000004E-2</v>
      </c>
      <c r="U20" s="156">
        <f t="shared" si="2"/>
        <v>6.0000000000000012E-2</v>
      </c>
      <c r="V20" s="154">
        <f t="shared" si="3"/>
        <v>0</v>
      </c>
      <c r="Y20">
        <f>BAWANA!AW20+BAWANA!AX20</f>
        <v>0.01</v>
      </c>
      <c r="Z20">
        <f>BAWANA!BD20+BAWANA!BE20</f>
        <v>0.01</v>
      </c>
      <c r="AA20">
        <f>BAWANA!X20+BAWANA!Y20</f>
        <v>0.01</v>
      </c>
      <c r="AB20">
        <f>BAWANA!AE20+BAWANA!AF20</f>
        <v>0.01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6.0000000000000005E-2</v>
      </c>
      <c r="E21">
        <f>BAWANA!AM21</f>
        <v>0</v>
      </c>
      <c r="F21">
        <f t="shared" si="4"/>
        <v>256</v>
      </c>
      <c r="G21">
        <f t="shared" si="5"/>
        <v>6.0000000000000005E-2</v>
      </c>
      <c r="H21" s="154"/>
      <c r="I21">
        <f>BRPL_EOD!AK21+BRPL_EOD!AL21</f>
        <v>0.02</v>
      </c>
      <c r="J21">
        <f>BYPL_EOD!AK21+BYPL_EOD!AL21</f>
        <v>0.01</v>
      </c>
      <c r="K21">
        <f>MES_EOD!AK21+MES_EOD!AL21</f>
        <v>0</v>
      </c>
      <c r="L21">
        <f>NDMC_EOD!AK21+NDMC_EOD!AL21</f>
        <v>0.01</v>
      </c>
      <c r="M21">
        <f>TPDDL_EOD!AK21+TPDDL_EOD!AL21</f>
        <v>0.02</v>
      </c>
      <c r="N21">
        <f t="shared" si="0"/>
        <v>0.06</v>
      </c>
      <c r="O21" s="154">
        <f t="shared" si="1"/>
        <v>0</v>
      </c>
      <c r="P21">
        <v>2.0000000000000004E-2</v>
      </c>
      <c r="Q21">
        <v>1.0000000000000002E-2</v>
      </c>
      <c r="R21">
        <v>0</v>
      </c>
      <c r="S21">
        <v>1.0000000000000002E-2</v>
      </c>
      <c r="T21">
        <v>2.0000000000000004E-2</v>
      </c>
      <c r="U21" s="156">
        <f t="shared" si="2"/>
        <v>6.0000000000000012E-2</v>
      </c>
      <c r="V21" s="154">
        <f t="shared" si="3"/>
        <v>0</v>
      </c>
      <c r="Y21">
        <f>BAWANA!AW21+BAWANA!AX21</f>
        <v>0.01</v>
      </c>
      <c r="Z21">
        <f>BAWANA!BD21+BAWANA!BE21</f>
        <v>0.01</v>
      </c>
      <c r="AA21">
        <f>BAWANA!X21+BAWANA!Y21</f>
        <v>0.01</v>
      </c>
      <c r="AB21">
        <f>BAWANA!AE21+BAWANA!AF21</f>
        <v>0.01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6.0000000000000005E-2</v>
      </c>
      <c r="E22">
        <f>BAWANA!AM22</f>
        <v>0</v>
      </c>
      <c r="F22">
        <f t="shared" si="4"/>
        <v>256</v>
      </c>
      <c r="G22">
        <f t="shared" si="5"/>
        <v>6.0000000000000005E-2</v>
      </c>
      <c r="H22" s="154"/>
      <c r="I22">
        <f>BRPL_EOD!AK22+BRPL_EOD!AL22</f>
        <v>0.02</v>
      </c>
      <c r="J22">
        <f>BYPL_EOD!AK22+BYPL_EOD!AL22</f>
        <v>0.01</v>
      </c>
      <c r="K22">
        <f>MES_EOD!AK22+MES_EOD!AL22</f>
        <v>0</v>
      </c>
      <c r="L22">
        <f>NDMC_EOD!AK22+NDMC_EOD!AL22</f>
        <v>0.01</v>
      </c>
      <c r="M22">
        <f>TPDDL_EOD!AK22+TPDDL_EOD!AL22</f>
        <v>0.02</v>
      </c>
      <c r="N22">
        <f t="shared" si="0"/>
        <v>0.06</v>
      </c>
      <c r="O22" s="154">
        <f t="shared" si="1"/>
        <v>0</v>
      </c>
      <c r="P22">
        <v>2.0000000000000004E-2</v>
      </c>
      <c r="Q22">
        <v>1.0000000000000002E-2</v>
      </c>
      <c r="R22">
        <v>0</v>
      </c>
      <c r="S22">
        <v>1.0000000000000002E-2</v>
      </c>
      <c r="T22">
        <v>2.0000000000000004E-2</v>
      </c>
      <c r="U22" s="156">
        <f t="shared" si="2"/>
        <v>6.0000000000000012E-2</v>
      </c>
      <c r="V22" s="154">
        <f t="shared" si="3"/>
        <v>0</v>
      </c>
      <c r="Y22">
        <f>BAWANA!AW22+BAWANA!AX22</f>
        <v>0.01</v>
      </c>
      <c r="Z22">
        <f>BAWANA!BD22+BAWANA!BE22</f>
        <v>0.01</v>
      </c>
      <c r="AA22">
        <f>BAWANA!X22+BAWANA!Y22</f>
        <v>0.01</v>
      </c>
      <c r="AB22">
        <f>BAWANA!AE22+BAWANA!AF22</f>
        <v>0.01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6.0000000000000005E-2</v>
      </c>
      <c r="E23">
        <f>BAWANA!AM23</f>
        <v>0</v>
      </c>
      <c r="F23">
        <f t="shared" si="4"/>
        <v>256</v>
      </c>
      <c r="G23">
        <f t="shared" si="5"/>
        <v>6.0000000000000005E-2</v>
      </c>
      <c r="H23" s="154"/>
      <c r="I23">
        <f>BRPL_EOD!AK23+BRPL_EOD!AL23</f>
        <v>0.02</v>
      </c>
      <c r="J23">
        <f>BYPL_EOD!AK23+BYPL_EOD!AL23</f>
        <v>0.01</v>
      </c>
      <c r="K23">
        <f>MES_EOD!AK23+MES_EOD!AL23</f>
        <v>0</v>
      </c>
      <c r="L23">
        <f>NDMC_EOD!AK23+NDMC_EOD!AL23</f>
        <v>0.01</v>
      </c>
      <c r="M23">
        <f>TPDDL_EOD!AK23+TPDDL_EOD!AL23</f>
        <v>0.02</v>
      </c>
      <c r="N23">
        <f t="shared" si="0"/>
        <v>0.06</v>
      </c>
      <c r="O23" s="154">
        <f t="shared" si="1"/>
        <v>0</v>
      </c>
      <c r="P23">
        <v>2.0000000000000004E-2</v>
      </c>
      <c r="Q23">
        <v>1.0000000000000002E-2</v>
      </c>
      <c r="R23">
        <v>0</v>
      </c>
      <c r="S23">
        <v>1.0000000000000002E-2</v>
      </c>
      <c r="T23">
        <v>2.0000000000000004E-2</v>
      </c>
      <c r="U23" s="156">
        <f t="shared" si="2"/>
        <v>6.0000000000000012E-2</v>
      </c>
      <c r="V23" s="154">
        <f t="shared" si="3"/>
        <v>0</v>
      </c>
      <c r="Y23">
        <f>BAWANA!AW23+BAWANA!AX23</f>
        <v>0.01</v>
      </c>
      <c r="Z23">
        <f>BAWANA!BD23+BAWANA!BE23</f>
        <v>0.01</v>
      </c>
      <c r="AA23">
        <f>BAWANA!X23+BAWANA!Y23</f>
        <v>0.01</v>
      </c>
      <c r="AB23">
        <f>BAWANA!AE23+BAWANA!AF23</f>
        <v>0.01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6.0000000000000005E-2</v>
      </c>
      <c r="E24">
        <f>BAWANA!AM24</f>
        <v>0</v>
      </c>
      <c r="F24">
        <f t="shared" si="4"/>
        <v>256</v>
      </c>
      <c r="G24">
        <f t="shared" si="5"/>
        <v>6.0000000000000005E-2</v>
      </c>
      <c r="H24" s="154"/>
      <c r="I24">
        <f>BRPL_EOD!AK24+BRPL_EOD!AL24</f>
        <v>0.02</v>
      </c>
      <c r="J24">
        <f>BYPL_EOD!AK24+BYPL_EOD!AL24</f>
        <v>0.01</v>
      </c>
      <c r="K24">
        <f>MES_EOD!AK24+MES_EOD!AL24</f>
        <v>0</v>
      </c>
      <c r="L24">
        <f>NDMC_EOD!AK24+NDMC_EOD!AL24</f>
        <v>0.01</v>
      </c>
      <c r="M24">
        <f>TPDDL_EOD!AK24+TPDDL_EOD!AL24</f>
        <v>0.02</v>
      </c>
      <c r="N24">
        <f t="shared" si="0"/>
        <v>0.06</v>
      </c>
      <c r="O24" s="154">
        <f t="shared" si="1"/>
        <v>0</v>
      </c>
      <c r="P24">
        <v>2.0000000000000004E-2</v>
      </c>
      <c r="Q24">
        <v>1.0000000000000002E-2</v>
      </c>
      <c r="R24">
        <v>0</v>
      </c>
      <c r="S24">
        <v>1.0000000000000002E-2</v>
      </c>
      <c r="T24">
        <v>2.0000000000000004E-2</v>
      </c>
      <c r="U24" s="156">
        <f t="shared" si="2"/>
        <v>6.0000000000000012E-2</v>
      </c>
      <c r="V24" s="154">
        <f t="shared" si="3"/>
        <v>0</v>
      </c>
      <c r="Y24">
        <f>BAWANA!AW24+BAWANA!AX24</f>
        <v>0.01</v>
      </c>
      <c r="Z24">
        <f>BAWANA!BD24+BAWANA!BE24</f>
        <v>0.01</v>
      </c>
      <c r="AA24">
        <f>BAWANA!X24+BAWANA!Y24</f>
        <v>0.01</v>
      </c>
      <c r="AB24">
        <f>BAWANA!AE24+BAWANA!AF24</f>
        <v>0.01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6.0000000000000005E-2</v>
      </c>
      <c r="E25">
        <f>BAWANA!AM25</f>
        <v>0</v>
      </c>
      <c r="F25">
        <f t="shared" si="4"/>
        <v>256</v>
      </c>
      <c r="G25">
        <f t="shared" si="5"/>
        <v>6.0000000000000005E-2</v>
      </c>
      <c r="H25" s="154"/>
      <c r="I25">
        <f>BRPL_EOD!AK25+BRPL_EOD!AL25</f>
        <v>0.02</v>
      </c>
      <c r="J25">
        <f>BYPL_EOD!AK25+BYPL_EOD!AL25</f>
        <v>0.01</v>
      </c>
      <c r="K25">
        <f>MES_EOD!AK25+MES_EOD!AL25</f>
        <v>0</v>
      </c>
      <c r="L25">
        <f>NDMC_EOD!AK25+NDMC_EOD!AL25</f>
        <v>0.01</v>
      </c>
      <c r="M25">
        <f>TPDDL_EOD!AK25+TPDDL_EOD!AL25</f>
        <v>0.02</v>
      </c>
      <c r="N25">
        <f t="shared" si="0"/>
        <v>0.06</v>
      </c>
      <c r="O25" s="154">
        <f t="shared" si="1"/>
        <v>0</v>
      </c>
      <c r="P25">
        <v>2.0000000000000004E-2</v>
      </c>
      <c r="Q25">
        <v>1.0000000000000002E-2</v>
      </c>
      <c r="R25">
        <v>0</v>
      </c>
      <c r="S25">
        <v>1.0000000000000002E-2</v>
      </c>
      <c r="T25">
        <v>2.0000000000000004E-2</v>
      </c>
      <c r="U25" s="156">
        <f t="shared" si="2"/>
        <v>6.0000000000000012E-2</v>
      </c>
      <c r="V25" s="154">
        <f t="shared" si="3"/>
        <v>0</v>
      </c>
      <c r="Y25">
        <f>BAWANA!AW25+BAWANA!AX25</f>
        <v>0.01</v>
      </c>
      <c r="Z25">
        <f>BAWANA!BD25+BAWANA!BE25</f>
        <v>0.01</v>
      </c>
      <c r="AA25">
        <f>BAWANA!X25+BAWANA!Y25</f>
        <v>0.01</v>
      </c>
      <c r="AB25">
        <f>BAWANA!AE25+BAWANA!AF25</f>
        <v>0.01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6.0000000000000005E-2</v>
      </c>
      <c r="E26">
        <f>BAWANA!AM26</f>
        <v>0</v>
      </c>
      <c r="F26">
        <f t="shared" si="4"/>
        <v>256</v>
      </c>
      <c r="G26">
        <f t="shared" si="5"/>
        <v>6.0000000000000005E-2</v>
      </c>
      <c r="H26" s="154"/>
      <c r="I26">
        <f>BRPL_EOD!AK26+BRPL_EOD!AL26</f>
        <v>0.02</v>
      </c>
      <c r="J26">
        <f>BYPL_EOD!AK26+BYPL_EOD!AL26</f>
        <v>0.01</v>
      </c>
      <c r="K26">
        <f>MES_EOD!AK26+MES_EOD!AL26</f>
        <v>0</v>
      </c>
      <c r="L26">
        <f>NDMC_EOD!AK26+NDMC_EOD!AL26</f>
        <v>0.01</v>
      </c>
      <c r="M26">
        <f>TPDDL_EOD!AK26+TPDDL_EOD!AL26</f>
        <v>0.02</v>
      </c>
      <c r="N26">
        <f t="shared" si="0"/>
        <v>0.06</v>
      </c>
      <c r="O26" s="154">
        <f t="shared" si="1"/>
        <v>0</v>
      </c>
      <c r="P26">
        <v>2.0000000000000004E-2</v>
      </c>
      <c r="Q26">
        <v>1.0000000000000002E-2</v>
      </c>
      <c r="R26">
        <v>0</v>
      </c>
      <c r="S26">
        <v>1.0000000000000002E-2</v>
      </c>
      <c r="T26">
        <v>2.0000000000000004E-2</v>
      </c>
      <c r="U26" s="156">
        <f t="shared" si="2"/>
        <v>6.0000000000000012E-2</v>
      </c>
      <c r="V26" s="154">
        <f t="shared" si="3"/>
        <v>0</v>
      </c>
      <c r="Y26">
        <f>BAWANA!AW26+BAWANA!AX26</f>
        <v>0.01</v>
      </c>
      <c r="Z26">
        <f>BAWANA!BD26+BAWANA!BE26</f>
        <v>0.01</v>
      </c>
      <c r="AA26">
        <f>BAWANA!X26+BAWANA!Y26</f>
        <v>0.01</v>
      </c>
      <c r="AB26">
        <f>BAWANA!AE26+BAWANA!AF26</f>
        <v>0.01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6.0000000000000005E-2</v>
      </c>
      <c r="E27">
        <f>BAWANA!AM27</f>
        <v>0</v>
      </c>
      <c r="F27">
        <f t="shared" si="4"/>
        <v>256</v>
      </c>
      <c r="G27">
        <f t="shared" si="5"/>
        <v>6.0000000000000005E-2</v>
      </c>
      <c r="H27" s="154"/>
      <c r="I27">
        <f>BRPL_EOD!AK27+BRPL_EOD!AL27</f>
        <v>0.02</v>
      </c>
      <c r="J27">
        <f>BYPL_EOD!AK27+BYPL_EOD!AL27</f>
        <v>0.01</v>
      </c>
      <c r="K27">
        <f>MES_EOD!AK27+MES_EOD!AL27</f>
        <v>0</v>
      </c>
      <c r="L27">
        <f>NDMC_EOD!AK27+NDMC_EOD!AL27</f>
        <v>0.01</v>
      </c>
      <c r="M27">
        <f>TPDDL_EOD!AK27+TPDDL_EOD!AL27</f>
        <v>0.02</v>
      </c>
      <c r="N27">
        <f t="shared" si="0"/>
        <v>0.06</v>
      </c>
      <c r="O27" s="154">
        <f t="shared" si="1"/>
        <v>0</v>
      </c>
      <c r="P27">
        <v>2.0000000000000004E-2</v>
      </c>
      <c r="Q27">
        <v>1.0000000000000002E-2</v>
      </c>
      <c r="R27">
        <v>0</v>
      </c>
      <c r="S27">
        <v>1.0000000000000002E-2</v>
      </c>
      <c r="T27">
        <v>2.0000000000000004E-2</v>
      </c>
      <c r="U27" s="156">
        <f t="shared" si="2"/>
        <v>6.0000000000000012E-2</v>
      </c>
      <c r="V27" s="154">
        <f t="shared" si="3"/>
        <v>0</v>
      </c>
      <c r="Y27">
        <f>BAWANA!AW27+BAWANA!AX27</f>
        <v>0.01</v>
      </c>
      <c r="Z27">
        <f>BAWANA!BD27+BAWANA!BE27</f>
        <v>0.01</v>
      </c>
      <c r="AA27">
        <f>BAWANA!X27+BAWANA!Y27</f>
        <v>0.01</v>
      </c>
      <c r="AB27">
        <f>BAWANA!AE27+BAWANA!AF27</f>
        <v>0.01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6.0000000000000005E-2</v>
      </c>
      <c r="E28">
        <f>BAWANA!AM28</f>
        <v>0</v>
      </c>
      <c r="F28">
        <f t="shared" si="4"/>
        <v>256</v>
      </c>
      <c r="G28">
        <f t="shared" si="5"/>
        <v>6.0000000000000005E-2</v>
      </c>
      <c r="H28" s="154"/>
      <c r="I28">
        <f>BRPL_EOD!AK28+BRPL_EOD!AL28</f>
        <v>0.02</v>
      </c>
      <c r="J28">
        <f>BYPL_EOD!AK28+BYPL_EOD!AL28</f>
        <v>0.01</v>
      </c>
      <c r="K28">
        <f>MES_EOD!AK28+MES_EOD!AL28</f>
        <v>0</v>
      </c>
      <c r="L28">
        <f>NDMC_EOD!AK28+NDMC_EOD!AL28</f>
        <v>0.01</v>
      </c>
      <c r="M28">
        <f>TPDDL_EOD!AK28+TPDDL_EOD!AL28</f>
        <v>0.02</v>
      </c>
      <c r="N28">
        <f t="shared" si="0"/>
        <v>0.06</v>
      </c>
      <c r="O28" s="154">
        <f t="shared" si="1"/>
        <v>0</v>
      </c>
      <c r="P28">
        <v>2.0000000000000004E-2</v>
      </c>
      <c r="Q28">
        <v>1.0000000000000002E-2</v>
      </c>
      <c r="R28">
        <v>0</v>
      </c>
      <c r="S28">
        <v>1.0000000000000002E-2</v>
      </c>
      <c r="T28">
        <v>2.0000000000000004E-2</v>
      </c>
      <c r="U28" s="156">
        <f t="shared" si="2"/>
        <v>6.0000000000000012E-2</v>
      </c>
      <c r="V28" s="154">
        <f t="shared" si="3"/>
        <v>0</v>
      </c>
      <c r="Y28">
        <f>BAWANA!AW28+BAWANA!AX28</f>
        <v>0.01</v>
      </c>
      <c r="Z28">
        <f>BAWANA!BD28+BAWANA!BE28</f>
        <v>0.01</v>
      </c>
      <c r="AA28">
        <f>BAWANA!X28+BAWANA!Y28</f>
        <v>0.01</v>
      </c>
      <c r="AB28">
        <f>BAWANA!AE28+BAWANA!AF28</f>
        <v>0.01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6.0000000000000005E-2</v>
      </c>
      <c r="E29">
        <f>BAWANA!AM29</f>
        <v>0</v>
      </c>
      <c r="F29">
        <f t="shared" si="4"/>
        <v>256</v>
      </c>
      <c r="G29">
        <f t="shared" si="5"/>
        <v>6.0000000000000005E-2</v>
      </c>
      <c r="H29" s="154"/>
      <c r="I29">
        <f>BRPL_EOD!AK29+BRPL_EOD!AL29</f>
        <v>0.02</v>
      </c>
      <c r="J29">
        <f>BYPL_EOD!AK29+BYPL_EOD!AL29</f>
        <v>0.01</v>
      </c>
      <c r="K29">
        <f>MES_EOD!AK29+MES_EOD!AL29</f>
        <v>0</v>
      </c>
      <c r="L29">
        <f>NDMC_EOD!AK29+NDMC_EOD!AL29</f>
        <v>0.01</v>
      </c>
      <c r="M29">
        <f>TPDDL_EOD!AK29+TPDDL_EOD!AL29</f>
        <v>0.02</v>
      </c>
      <c r="N29">
        <f t="shared" si="0"/>
        <v>0.06</v>
      </c>
      <c r="O29" s="154">
        <f t="shared" si="1"/>
        <v>0</v>
      </c>
      <c r="P29">
        <v>2.0000000000000004E-2</v>
      </c>
      <c r="Q29">
        <v>1.0000000000000002E-2</v>
      </c>
      <c r="R29">
        <v>0</v>
      </c>
      <c r="S29">
        <v>1.0000000000000002E-2</v>
      </c>
      <c r="T29">
        <v>2.0000000000000004E-2</v>
      </c>
      <c r="U29" s="156">
        <f t="shared" si="2"/>
        <v>6.0000000000000012E-2</v>
      </c>
      <c r="V29" s="154">
        <f t="shared" si="3"/>
        <v>0</v>
      </c>
      <c r="Y29">
        <f>BAWANA!AW29+BAWANA!AX29</f>
        <v>0.01</v>
      </c>
      <c r="Z29">
        <f>BAWANA!BD29+BAWANA!BE29</f>
        <v>0.01</v>
      </c>
      <c r="AA29">
        <f>BAWANA!X29+BAWANA!Y29</f>
        <v>0.01</v>
      </c>
      <c r="AB29">
        <f>BAWANA!AE29+BAWANA!AF29</f>
        <v>0.01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6.0000000000000005E-2</v>
      </c>
      <c r="E30">
        <f>BAWANA!AM30</f>
        <v>0</v>
      </c>
      <c r="F30">
        <f t="shared" si="4"/>
        <v>256</v>
      </c>
      <c r="G30">
        <f t="shared" si="5"/>
        <v>6.0000000000000005E-2</v>
      </c>
      <c r="H30" s="154"/>
      <c r="I30">
        <f>BRPL_EOD!AK30+BRPL_EOD!AL30</f>
        <v>0.02</v>
      </c>
      <c r="J30">
        <f>BYPL_EOD!AK30+BYPL_EOD!AL30</f>
        <v>0.01</v>
      </c>
      <c r="K30">
        <f>MES_EOD!AK30+MES_EOD!AL30</f>
        <v>0</v>
      </c>
      <c r="L30">
        <f>NDMC_EOD!AK30+NDMC_EOD!AL30</f>
        <v>0.01</v>
      </c>
      <c r="M30">
        <f>TPDDL_EOD!AK30+TPDDL_EOD!AL30</f>
        <v>0.02</v>
      </c>
      <c r="N30">
        <f t="shared" si="0"/>
        <v>0.06</v>
      </c>
      <c r="O30" s="154">
        <f t="shared" si="1"/>
        <v>0</v>
      </c>
      <c r="P30">
        <v>2.0000000000000004E-2</v>
      </c>
      <c r="Q30">
        <v>1.0000000000000002E-2</v>
      </c>
      <c r="R30">
        <v>0</v>
      </c>
      <c r="S30">
        <v>1.0000000000000002E-2</v>
      </c>
      <c r="T30">
        <v>2.0000000000000004E-2</v>
      </c>
      <c r="U30" s="156">
        <f t="shared" si="2"/>
        <v>6.0000000000000012E-2</v>
      </c>
      <c r="V30" s="154">
        <f t="shared" si="3"/>
        <v>0</v>
      </c>
      <c r="Y30">
        <f>BAWANA!AW30+BAWANA!AX30</f>
        <v>0.01</v>
      </c>
      <c r="Z30">
        <f>BAWANA!BD30+BAWANA!BE30</f>
        <v>0.01</v>
      </c>
      <c r="AA30">
        <f>BAWANA!X30+BAWANA!Y30</f>
        <v>0.01</v>
      </c>
      <c r="AB30">
        <f>BAWANA!AE30+BAWANA!AF30</f>
        <v>0.01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6.0000000000000005E-2</v>
      </c>
      <c r="E31">
        <f>BAWANA!AM31</f>
        <v>0</v>
      </c>
      <c r="F31">
        <f t="shared" si="4"/>
        <v>256</v>
      </c>
      <c r="G31">
        <f t="shared" si="5"/>
        <v>6.0000000000000005E-2</v>
      </c>
      <c r="H31" s="154"/>
      <c r="I31">
        <f>BRPL_EOD!AK31+BRPL_EOD!AL31</f>
        <v>0.02</v>
      </c>
      <c r="J31">
        <f>BYPL_EOD!AK31+BYPL_EOD!AL31</f>
        <v>0.01</v>
      </c>
      <c r="K31">
        <f>MES_EOD!AK31+MES_EOD!AL31</f>
        <v>0</v>
      </c>
      <c r="L31">
        <f>NDMC_EOD!AK31+NDMC_EOD!AL31</f>
        <v>0.01</v>
      </c>
      <c r="M31">
        <f>TPDDL_EOD!AK31+TPDDL_EOD!AL31</f>
        <v>0.02</v>
      </c>
      <c r="N31">
        <f t="shared" si="0"/>
        <v>0.06</v>
      </c>
      <c r="O31" s="154">
        <f t="shared" si="1"/>
        <v>0</v>
      </c>
      <c r="P31">
        <v>2.0000000000000004E-2</v>
      </c>
      <c r="Q31">
        <v>1.0000000000000002E-2</v>
      </c>
      <c r="R31">
        <v>0</v>
      </c>
      <c r="S31">
        <v>1.0000000000000002E-2</v>
      </c>
      <c r="T31">
        <v>2.0000000000000004E-2</v>
      </c>
      <c r="U31" s="156">
        <f t="shared" si="2"/>
        <v>6.0000000000000012E-2</v>
      </c>
      <c r="V31" s="154">
        <f t="shared" si="3"/>
        <v>0</v>
      </c>
      <c r="Y31">
        <f>BAWANA!AW31+BAWANA!AX31</f>
        <v>0.01</v>
      </c>
      <c r="Z31">
        <f>BAWANA!BD31+BAWANA!BE31</f>
        <v>0.01</v>
      </c>
      <c r="AA31">
        <f>BAWANA!X31+BAWANA!Y31</f>
        <v>0.01</v>
      </c>
      <c r="AB31">
        <f>BAWANA!AE31+BAWANA!AF31</f>
        <v>0.01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6.0000000000000005E-2</v>
      </c>
      <c r="E32">
        <f>BAWANA!AM32</f>
        <v>0</v>
      </c>
      <c r="F32">
        <f t="shared" si="4"/>
        <v>256</v>
      </c>
      <c r="G32">
        <f t="shared" si="5"/>
        <v>6.0000000000000005E-2</v>
      </c>
      <c r="H32" s="154"/>
      <c r="I32">
        <f>BRPL_EOD!AK32+BRPL_EOD!AL32</f>
        <v>0.02</v>
      </c>
      <c r="J32">
        <f>BYPL_EOD!AK32+BYPL_EOD!AL32</f>
        <v>0.01</v>
      </c>
      <c r="K32">
        <f>MES_EOD!AK32+MES_EOD!AL32</f>
        <v>0</v>
      </c>
      <c r="L32">
        <f>NDMC_EOD!AK32+NDMC_EOD!AL32</f>
        <v>0.01</v>
      </c>
      <c r="M32">
        <f>TPDDL_EOD!AK32+TPDDL_EOD!AL32</f>
        <v>0.02</v>
      </c>
      <c r="N32">
        <f t="shared" si="0"/>
        <v>0.06</v>
      </c>
      <c r="O32" s="154">
        <f t="shared" si="1"/>
        <v>0</v>
      </c>
      <c r="P32">
        <v>2.0000000000000004E-2</v>
      </c>
      <c r="Q32">
        <v>1.0000000000000002E-2</v>
      </c>
      <c r="R32">
        <v>0</v>
      </c>
      <c r="S32">
        <v>1.0000000000000002E-2</v>
      </c>
      <c r="T32">
        <v>2.0000000000000004E-2</v>
      </c>
      <c r="U32" s="156">
        <f t="shared" si="2"/>
        <v>6.0000000000000012E-2</v>
      </c>
      <c r="V32" s="154">
        <f t="shared" si="3"/>
        <v>0</v>
      </c>
      <c r="Y32">
        <f>BAWANA!AW32+BAWANA!AX32</f>
        <v>0.01</v>
      </c>
      <c r="Z32">
        <f>BAWANA!BD32+BAWANA!BE32</f>
        <v>0.01</v>
      </c>
      <c r="AA32">
        <f>BAWANA!X32+BAWANA!Y32</f>
        <v>0.01</v>
      </c>
      <c r="AB32">
        <f>BAWANA!AE32+BAWANA!AF32</f>
        <v>0.01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6.0000000000000005E-2</v>
      </c>
      <c r="E33">
        <f>BAWANA!AM33</f>
        <v>0</v>
      </c>
      <c r="F33">
        <f t="shared" si="4"/>
        <v>256</v>
      </c>
      <c r="G33">
        <f t="shared" si="5"/>
        <v>6.0000000000000005E-2</v>
      </c>
      <c r="H33" s="154"/>
      <c r="I33">
        <f>BRPL_EOD!AK33+BRPL_EOD!AL33</f>
        <v>0.02</v>
      </c>
      <c r="J33">
        <f>BYPL_EOD!AK33+BYPL_EOD!AL33</f>
        <v>0.01</v>
      </c>
      <c r="K33">
        <f>MES_EOD!AK33+MES_EOD!AL33</f>
        <v>0</v>
      </c>
      <c r="L33">
        <f>NDMC_EOD!AK33+NDMC_EOD!AL33</f>
        <v>0.01</v>
      </c>
      <c r="M33">
        <f>TPDDL_EOD!AK33+TPDDL_EOD!AL33</f>
        <v>0.02</v>
      </c>
      <c r="N33">
        <f t="shared" si="0"/>
        <v>0.06</v>
      </c>
      <c r="O33" s="154">
        <f t="shared" si="1"/>
        <v>0</v>
      </c>
      <c r="P33">
        <v>2.0000000000000004E-2</v>
      </c>
      <c r="Q33">
        <v>1.0000000000000002E-2</v>
      </c>
      <c r="R33">
        <v>0</v>
      </c>
      <c r="S33">
        <v>1.0000000000000002E-2</v>
      </c>
      <c r="T33">
        <v>2.0000000000000004E-2</v>
      </c>
      <c r="U33" s="156">
        <f t="shared" si="2"/>
        <v>6.0000000000000012E-2</v>
      </c>
      <c r="V33" s="154">
        <f t="shared" si="3"/>
        <v>0</v>
      </c>
      <c r="Y33">
        <f>BAWANA!AW33+BAWANA!AX33</f>
        <v>0.01</v>
      </c>
      <c r="Z33">
        <f>BAWANA!BD33+BAWANA!BE33</f>
        <v>0.01</v>
      </c>
      <c r="AA33">
        <f>BAWANA!X33+BAWANA!Y33</f>
        <v>0.01</v>
      </c>
      <c r="AB33">
        <f>BAWANA!AE33+BAWANA!AF33</f>
        <v>0.01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6.0000000000000005E-2</v>
      </c>
      <c r="E34">
        <f>BAWANA!AM34</f>
        <v>0</v>
      </c>
      <c r="F34">
        <f t="shared" si="4"/>
        <v>256</v>
      </c>
      <c r="G34">
        <f t="shared" si="5"/>
        <v>6.0000000000000005E-2</v>
      </c>
      <c r="H34" s="154"/>
      <c r="I34">
        <f>BRPL_EOD!AK34+BRPL_EOD!AL34</f>
        <v>0.02</v>
      </c>
      <c r="J34">
        <f>BYPL_EOD!AK34+BYPL_EOD!AL34</f>
        <v>0.01</v>
      </c>
      <c r="K34">
        <f>MES_EOD!AK34+MES_EOD!AL34</f>
        <v>0</v>
      </c>
      <c r="L34">
        <f>NDMC_EOD!AK34+NDMC_EOD!AL34</f>
        <v>0.01</v>
      </c>
      <c r="M34">
        <f>TPDDL_EOD!AK34+TPDDL_EOD!AL34</f>
        <v>0.02</v>
      </c>
      <c r="N34">
        <f t="shared" si="0"/>
        <v>0.06</v>
      </c>
      <c r="O34" s="154">
        <f t="shared" si="1"/>
        <v>0</v>
      </c>
      <c r="P34">
        <v>2.0000000000000004E-2</v>
      </c>
      <c r="Q34">
        <v>1.0000000000000002E-2</v>
      </c>
      <c r="R34">
        <v>0</v>
      </c>
      <c r="S34">
        <v>1.0000000000000002E-2</v>
      </c>
      <c r="T34">
        <v>2.0000000000000004E-2</v>
      </c>
      <c r="U34" s="156">
        <f t="shared" si="2"/>
        <v>6.0000000000000012E-2</v>
      </c>
      <c r="V34" s="154">
        <f t="shared" si="3"/>
        <v>0</v>
      </c>
      <c r="Y34">
        <f>BAWANA!AW34+BAWANA!AX34</f>
        <v>0.01</v>
      </c>
      <c r="Z34">
        <f>BAWANA!BD34+BAWANA!BE34</f>
        <v>0.01</v>
      </c>
      <c r="AA34">
        <f>BAWANA!X34+BAWANA!Y34</f>
        <v>0.01</v>
      </c>
      <c r="AB34">
        <f>BAWANA!AE34+BAWANA!AF34</f>
        <v>0.01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6.0000000000000005E-2</v>
      </c>
      <c r="E35">
        <f>BAWANA!AM35</f>
        <v>0</v>
      </c>
      <c r="F35">
        <f t="shared" si="4"/>
        <v>256</v>
      </c>
      <c r="G35">
        <f t="shared" si="5"/>
        <v>6.0000000000000005E-2</v>
      </c>
      <c r="H35" s="154"/>
      <c r="I35">
        <f>BRPL_EOD!AK35+BRPL_EOD!AL35</f>
        <v>0.02</v>
      </c>
      <c r="J35">
        <f>BYPL_EOD!AK35+BYPL_EOD!AL35</f>
        <v>0.01</v>
      </c>
      <c r="K35">
        <f>MES_EOD!AK35+MES_EOD!AL35</f>
        <v>0</v>
      </c>
      <c r="L35">
        <f>NDMC_EOD!AK35+NDMC_EOD!AL35</f>
        <v>0.01</v>
      </c>
      <c r="M35">
        <f>TPDDL_EOD!AK35+TPDDL_EOD!AL35</f>
        <v>0.02</v>
      </c>
      <c r="N35">
        <f t="shared" si="0"/>
        <v>0.06</v>
      </c>
      <c r="O35" s="154">
        <f t="shared" si="1"/>
        <v>0</v>
      </c>
      <c r="P35">
        <v>2.0000000000000004E-2</v>
      </c>
      <c r="Q35">
        <v>1.0000000000000002E-2</v>
      </c>
      <c r="R35">
        <v>0</v>
      </c>
      <c r="S35">
        <v>1.0000000000000002E-2</v>
      </c>
      <c r="T35">
        <v>2.0000000000000004E-2</v>
      </c>
      <c r="U35" s="156">
        <f t="shared" si="2"/>
        <v>6.0000000000000012E-2</v>
      </c>
      <c r="V35" s="154">
        <f t="shared" si="3"/>
        <v>0</v>
      </c>
      <c r="Y35">
        <f>BAWANA!AW35+BAWANA!AX35</f>
        <v>0.01</v>
      </c>
      <c r="Z35">
        <f>BAWANA!BD35+BAWANA!BE35</f>
        <v>0.01</v>
      </c>
      <c r="AA35">
        <f>BAWANA!X35+BAWANA!Y35</f>
        <v>0.01</v>
      </c>
      <c r="AB35">
        <f>BAWANA!AE35+BAWANA!AF35</f>
        <v>0.01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6.0000000000000005E-2</v>
      </c>
      <c r="E36">
        <f>BAWANA!AM36</f>
        <v>0</v>
      </c>
      <c r="F36">
        <f t="shared" si="4"/>
        <v>256</v>
      </c>
      <c r="G36">
        <f t="shared" si="5"/>
        <v>6.0000000000000005E-2</v>
      </c>
      <c r="H36" s="154"/>
      <c r="I36">
        <f>BRPL_EOD!AK36+BRPL_EOD!AL36</f>
        <v>0.02</v>
      </c>
      <c r="J36">
        <f>BYPL_EOD!AK36+BYPL_EOD!AL36</f>
        <v>0.01</v>
      </c>
      <c r="K36">
        <f>MES_EOD!AK36+MES_EOD!AL36</f>
        <v>0</v>
      </c>
      <c r="L36">
        <f>NDMC_EOD!AK36+NDMC_EOD!AL36</f>
        <v>0.01</v>
      </c>
      <c r="M36">
        <f>TPDDL_EOD!AK36+TPDDL_EOD!AL36</f>
        <v>0.02</v>
      </c>
      <c r="N36">
        <f t="shared" si="0"/>
        <v>0.06</v>
      </c>
      <c r="O36" s="154">
        <f t="shared" si="1"/>
        <v>0</v>
      </c>
      <c r="P36">
        <v>2.0000000000000004E-2</v>
      </c>
      <c r="Q36">
        <v>1.0000000000000002E-2</v>
      </c>
      <c r="R36">
        <v>0</v>
      </c>
      <c r="S36">
        <v>1.0000000000000002E-2</v>
      </c>
      <c r="T36">
        <v>2.0000000000000004E-2</v>
      </c>
      <c r="U36" s="156">
        <f t="shared" si="2"/>
        <v>6.0000000000000012E-2</v>
      </c>
      <c r="V36" s="154">
        <f t="shared" si="3"/>
        <v>0</v>
      </c>
      <c r="Y36">
        <f>BAWANA!AW36+BAWANA!AX36</f>
        <v>0.01</v>
      </c>
      <c r="Z36">
        <f>BAWANA!BD36+BAWANA!BE36</f>
        <v>0.01</v>
      </c>
      <c r="AA36">
        <f>BAWANA!X36+BAWANA!Y36</f>
        <v>0.01</v>
      </c>
      <c r="AB36">
        <f>BAWANA!AE36+BAWANA!AF36</f>
        <v>0.01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6.0000000000000005E-2</v>
      </c>
      <c r="E37">
        <f>BAWANA!AM37</f>
        <v>0</v>
      </c>
      <c r="F37">
        <f t="shared" si="4"/>
        <v>256</v>
      </c>
      <c r="G37">
        <f t="shared" si="5"/>
        <v>6.0000000000000005E-2</v>
      </c>
      <c r="H37" s="154"/>
      <c r="I37">
        <f>BRPL_EOD!AK37+BRPL_EOD!AL37</f>
        <v>0.02</v>
      </c>
      <c r="J37">
        <f>BYPL_EOD!AK37+BYPL_EOD!AL37</f>
        <v>0.01</v>
      </c>
      <c r="K37">
        <f>MES_EOD!AK37+MES_EOD!AL37</f>
        <v>0</v>
      </c>
      <c r="L37">
        <f>NDMC_EOD!AK37+NDMC_EOD!AL37</f>
        <v>0.01</v>
      </c>
      <c r="M37">
        <f>TPDDL_EOD!AK37+TPDDL_EOD!AL37</f>
        <v>0.02</v>
      </c>
      <c r="N37">
        <f t="shared" si="0"/>
        <v>0.06</v>
      </c>
      <c r="O37" s="154">
        <f t="shared" si="1"/>
        <v>0</v>
      </c>
      <c r="P37">
        <v>2.0000000000000004E-2</v>
      </c>
      <c r="Q37">
        <v>1.0000000000000002E-2</v>
      </c>
      <c r="R37">
        <v>0</v>
      </c>
      <c r="S37">
        <v>1.0000000000000002E-2</v>
      </c>
      <c r="T37">
        <v>2.0000000000000004E-2</v>
      </c>
      <c r="U37" s="156">
        <f t="shared" si="2"/>
        <v>6.0000000000000012E-2</v>
      </c>
      <c r="V37" s="154">
        <f t="shared" si="3"/>
        <v>0</v>
      </c>
      <c r="Y37">
        <f>BAWANA!AW37+BAWANA!AX37</f>
        <v>0.01</v>
      </c>
      <c r="Z37">
        <f>BAWANA!BD37+BAWANA!BE37</f>
        <v>0.01</v>
      </c>
      <c r="AA37">
        <f>BAWANA!X37+BAWANA!Y37</f>
        <v>0.01</v>
      </c>
      <c r="AB37">
        <f>BAWANA!AE37+BAWANA!AF37</f>
        <v>0.01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6.0000000000000005E-2</v>
      </c>
      <c r="E38">
        <f>BAWANA!AM38</f>
        <v>0</v>
      </c>
      <c r="F38">
        <f t="shared" si="4"/>
        <v>256</v>
      </c>
      <c r="G38">
        <f t="shared" si="5"/>
        <v>6.0000000000000005E-2</v>
      </c>
      <c r="H38" s="154"/>
      <c r="I38">
        <f>BRPL_EOD!AK38+BRPL_EOD!AL38</f>
        <v>0.02</v>
      </c>
      <c r="J38">
        <f>BYPL_EOD!AK38+BYPL_EOD!AL38</f>
        <v>0.01</v>
      </c>
      <c r="K38">
        <f>MES_EOD!AK38+MES_EOD!AL38</f>
        <v>0</v>
      </c>
      <c r="L38">
        <f>NDMC_EOD!AK38+NDMC_EOD!AL38</f>
        <v>0.01</v>
      </c>
      <c r="M38">
        <f>TPDDL_EOD!AK38+TPDDL_EOD!AL38</f>
        <v>0.02</v>
      </c>
      <c r="N38">
        <f t="shared" si="0"/>
        <v>0.06</v>
      </c>
      <c r="O38" s="154">
        <f t="shared" si="1"/>
        <v>0</v>
      </c>
      <c r="P38">
        <v>2.0000000000000004E-2</v>
      </c>
      <c r="Q38">
        <v>1.0000000000000002E-2</v>
      </c>
      <c r="R38">
        <v>0</v>
      </c>
      <c r="S38">
        <v>1.0000000000000002E-2</v>
      </c>
      <c r="T38">
        <v>2.0000000000000004E-2</v>
      </c>
      <c r="U38" s="156">
        <f t="shared" si="2"/>
        <v>6.0000000000000012E-2</v>
      </c>
      <c r="V38" s="154">
        <f t="shared" si="3"/>
        <v>0</v>
      </c>
      <c r="Y38">
        <f>BAWANA!AW38+BAWANA!AX38</f>
        <v>0.01</v>
      </c>
      <c r="Z38">
        <f>BAWANA!BD38+BAWANA!BE38</f>
        <v>0.01</v>
      </c>
      <c r="AA38">
        <f>BAWANA!X38+BAWANA!Y38</f>
        <v>0.01</v>
      </c>
      <c r="AB38">
        <f>BAWANA!AE38+BAWANA!AF38</f>
        <v>0.01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6.0000000000000005E-2</v>
      </c>
      <c r="E39">
        <f>BAWANA!AM39</f>
        <v>0</v>
      </c>
      <c r="F39">
        <f t="shared" si="4"/>
        <v>256</v>
      </c>
      <c r="G39">
        <f t="shared" si="5"/>
        <v>6.0000000000000005E-2</v>
      </c>
      <c r="H39" s="154"/>
      <c r="I39">
        <f>BRPL_EOD!AK39+BRPL_EOD!AL39</f>
        <v>0.02</v>
      </c>
      <c r="J39">
        <f>BYPL_EOD!AK39+BYPL_EOD!AL39</f>
        <v>0.01</v>
      </c>
      <c r="K39">
        <f>MES_EOD!AK39+MES_EOD!AL39</f>
        <v>0</v>
      </c>
      <c r="L39">
        <f>NDMC_EOD!AK39+NDMC_EOD!AL39</f>
        <v>0.01</v>
      </c>
      <c r="M39">
        <f>TPDDL_EOD!AK39+TPDDL_EOD!AL39</f>
        <v>0.02</v>
      </c>
      <c r="N39">
        <f t="shared" si="0"/>
        <v>0.06</v>
      </c>
      <c r="O39" s="154">
        <f t="shared" si="1"/>
        <v>0</v>
      </c>
      <c r="P39">
        <v>2.0000000000000004E-2</v>
      </c>
      <c r="Q39">
        <v>1.0000000000000002E-2</v>
      </c>
      <c r="R39">
        <v>0</v>
      </c>
      <c r="S39">
        <v>1.0000000000000002E-2</v>
      </c>
      <c r="T39">
        <v>2.0000000000000004E-2</v>
      </c>
      <c r="U39" s="156">
        <f t="shared" si="2"/>
        <v>6.0000000000000012E-2</v>
      </c>
      <c r="V39" s="154">
        <f t="shared" si="3"/>
        <v>0</v>
      </c>
      <c r="Y39">
        <f>BAWANA!AW39+BAWANA!AX39</f>
        <v>0.01</v>
      </c>
      <c r="Z39">
        <f>BAWANA!BD39+BAWANA!BE39</f>
        <v>0.01</v>
      </c>
      <c r="AA39">
        <f>BAWANA!X39+BAWANA!Y39</f>
        <v>0.01</v>
      </c>
      <c r="AB39">
        <f>BAWANA!AE39+BAWANA!AF39</f>
        <v>0.01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6.0000000000000005E-2</v>
      </c>
      <c r="E40">
        <f>BAWANA!AM40</f>
        <v>0</v>
      </c>
      <c r="F40">
        <f t="shared" si="4"/>
        <v>256</v>
      </c>
      <c r="G40">
        <f t="shared" si="5"/>
        <v>6.0000000000000005E-2</v>
      </c>
      <c r="H40" s="154"/>
      <c r="I40">
        <f>BRPL_EOD!AK40+BRPL_EOD!AL40</f>
        <v>0.02</v>
      </c>
      <c r="J40">
        <f>BYPL_EOD!AK40+BYPL_EOD!AL40</f>
        <v>0.01</v>
      </c>
      <c r="K40">
        <f>MES_EOD!AK40+MES_EOD!AL40</f>
        <v>0</v>
      </c>
      <c r="L40">
        <f>NDMC_EOD!AK40+NDMC_EOD!AL40</f>
        <v>0.01</v>
      </c>
      <c r="M40">
        <f>TPDDL_EOD!AK40+TPDDL_EOD!AL40</f>
        <v>0.02</v>
      </c>
      <c r="N40">
        <f t="shared" si="0"/>
        <v>0.06</v>
      </c>
      <c r="O40" s="154">
        <f t="shared" si="1"/>
        <v>0</v>
      </c>
      <c r="P40">
        <v>2.0000000000000004E-2</v>
      </c>
      <c r="Q40">
        <v>1.0000000000000002E-2</v>
      </c>
      <c r="R40">
        <v>0</v>
      </c>
      <c r="S40">
        <v>1.0000000000000002E-2</v>
      </c>
      <c r="T40">
        <v>2.0000000000000004E-2</v>
      </c>
      <c r="U40" s="156">
        <f t="shared" si="2"/>
        <v>6.0000000000000012E-2</v>
      </c>
      <c r="V40" s="154">
        <f t="shared" si="3"/>
        <v>0</v>
      </c>
      <c r="Y40">
        <f>BAWANA!AW40+BAWANA!AX40</f>
        <v>0.01</v>
      </c>
      <c r="Z40">
        <f>BAWANA!BD40+BAWANA!BE40</f>
        <v>0.01</v>
      </c>
      <c r="AA40">
        <f>BAWANA!X40+BAWANA!Y40</f>
        <v>0.01</v>
      </c>
      <c r="AB40">
        <f>BAWANA!AE40+BAWANA!AF40</f>
        <v>0.01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6.0000000000000005E-2</v>
      </c>
      <c r="E41">
        <f>BAWANA!AM41</f>
        <v>0</v>
      </c>
      <c r="F41">
        <f t="shared" si="4"/>
        <v>256</v>
      </c>
      <c r="G41">
        <f t="shared" si="5"/>
        <v>6.0000000000000005E-2</v>
      </c>
      <c r="H41" s="154"/>
      <c r="I41">
        <f>BRPL_EOD!AK41+BRPL_EOD!AL41</f>
        <v>0.02</v>
      </c>
      <c r="J41">
        <f>BYPL_EOD!AK41+BYPL_EOD!AL41</f>
        <v>0.01</v>
      </c>
      <c r="K41">
        <f>MES_EOD!AK41+MES_EOD!AL41</f>
        <v>0</v>
      </c>
      <c r="L41">
        <f>NDMC_EOD!AK41+NDMC_EOD!AL41</f>
        <v>0.01</v>
      </c>
      <c r="M41">
        <f>TPDDL_EOD!AK41+TPDDL_EOD!AL41</f>
        <v>0.02</v>
      </c>
      <c r="N41">
        <f t="shared" si="0"/>
        <v>0.06</v>
      </c>
      <c r="O41" s="154">
        <f t="shared" si="1"/>
        <v>0</v>
      </c>
      <c r="P41">
        <v>2.0000000000000004E-2</v>
      </c>
      <c r="Q41">
        <v>1.0000000000000002E-2</v>
      </c>
      <c r="R41">
        <v>0</v>
      </c>
      <c r="S41">
        <v>1.0000000000000002E-2</v>
      </c>
      <c r="T41">
        <v>2.0000000000000004E-2</v>
      </c>
      <c r="U41" s="156">
        <f t="shared" si="2"/>
        <v>6.0000000000000012E-2</v>
      </c>
      <c r="V41" s="154">
        <f t="shared" si="3"/>
        <v>0</v>
      </c>
      <c r="Y41">
        <f>BAWANA!AW41+BAWANA!AX41</f>
        <v>0.01</v>
      </c>
      <c r="Z41">
        <f>BAWANA!BD41+BAWANA!BE41</f>
        <v>0.01</v>
      </c>
      <c r="AA41">
        <f>BAWANA!X41+BAWANA!Y41</f>
        <v>0.01</v>
      </c>
      <c r="AB41">
        <f>BAWANA!AE41+BAWANA!AF41</f>
        <v>0.01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6.0000000000000005E-2</v>
      </c>
      <c r="E42">
        <f>BAWANA!AM42</f>
        <v>0</v>
      </c>
      <c r="F42">
        <f t="shared" si="4"/>
        <v>256</v>
      </c>
      <c r="G42">
        <f t="shared" si="5"/>
        <v>6.0000000000000005E-2</v>
      </c>
      <c r="H42" s="154"/>
      <c r="I42">
        <f>BRPL_EOD!AK42+BRPL_EOD!AL42</f>
        <v>0.02</v>
      </c>
      <c r="J42">
        <f>BYPL_EOD!AK42+BYPL_EOD!AL42</f>
        <v>0.01</v>
      </c>
      <c r="K42">
        <f>MES_EOD!AK42+MES_EOD!AL42</f>
        <v>0</v>
      </c>
      <c r="L42">
        <f>NDMC_EOD!AK42+NDMC_EOD!AL42</f>
        <v>0.01</v>
      </c>
      <c r="M42">
        <f>TPDDL_EOD!AK42+TPDDL_EOD!AL42</f>
        <v>0.02</v>
      </c>
      <c r="N42">
        <f t="shared" si="0"/>
        <v>0.06</v>
      </c>
      <c r="O42" s="154">
        <f t="shared" si="1"/>
        <v>0</v>
      </c>
      <c r="P42">
        <v>2.0000000000000004E-2</v>
      </c>
      <c r="Q42">
        <v>1.0000000000000002E-2</v>
      </c>
      <c r="R42">
        <v>0</v>
      </c>
      <c r="S42">
        <v>1.0000000000000002E-2</v>
      </c>
      <c r="T42">
        <v>2.0000000000000004E-2</v>
      </c>
      <c r="U42" s="156">
        <f t="shared" si="2"/>
        <v>6.0000000000000012E-2</v>
      </c>
      <c r="V42" s="154">
        <f t="shared" si="3"/>
        <v>0</v>
      </c>
      <c r="Y42">
        <f>BAWANA!AW42+BAWANA!AX42</f>
        <v>0.01</v>
      </c>
      <c r="Z42">
        <f>BAWANA!BD42+BAWANA!BE42</f>
        <v>0.01</v>
      </c>
      <c r="AA42">
        <f>BAWANA!X42+BAWANA!Y42</f>
        <v>0.01</v>
      </c>
      <c r="AB42">
        <f>BAWANA!AE42+BAWANA!AF42</f>
        <v>0.01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6.0000000000000005E-2</v>
      </c>
      <c r="E43">
        <f>BAWANA!AM43</f>
        <v>0</v>
      </c>
      <c r="F43">
        <f t="shared" si="4"/>
        <v>256</v>
      </c>
      <c r="G43">
        <f t="shared" si="5"/>
        <v>6.0000000000000005E-2</v>
      </c>
      <c r="H43" s="154"/>
      <c r="I43">
        <f>BRPL_EOD!AK43+BRPL_EOD!AL43</f>
        <v>0.02</v>
      </c>
      <c r="J43">
        <f>BYPL_EOD!AK43+BYPL_EOD!AL43</f>
        <v>0.01</v>
      </c>
      <c r="K43">
        <f>MES_EOD!AK43+MES_EOD!AL43</f>
        <v>0</v>
      </c>
      <c r="L43">
        <f>NDMC_EOD!AK43+NDMC_EOD!AL43</f>
        <v>0.01</v>
      </c>
      <c r="M43">
        <f>TPDDL_EOD!AK43+TPDDL_EOD!AL43</f>
        <v>0.02</v>
      </c>
      <c r="N43">
        <f t="shared" si="0"/>
        <v>0.06</v>
      </c>
      <c r="O43" s="154">
        <f t="shared" si="1"/>
        <v>0</v>
      </c>
      <c r="P43">
        <v>2.0000000000000004E-2</v>
      </c>
      <c r="Q43">
        <v>1.0000000000000002E-2</v>
      </c>
      <c r="R43">
        <v>0</v>
      </c>
      <c r="S43">
        <v>1.0000000000000002E-2</v>
      </c>
      <c r="T43">
        <v>2.0000000000000004E-2</v>
      </c>
      <c r="U43" s="156">
        <f t="shared" si="2"/>
        <v>6.0000000000000012E-2</v>
      </c>
      <c r="V43" s="154">
        <f t="shared" si="3"/>
        <v>0</v>
      </c>
      <c r="Y43">
        <f>BAWANA!AW43+BAWANA!AX43</f>
        <v>0.01</v>
      </c>
      <c r="Z43">
        <f>BAWANA!BD43+BAWANA!BE43</f>
        <v>0.01</v>
      </c>
      <c r="AA43">
        <f>BAWANA!X43+BAWANA!Y43</f>
        <v>0.01</v>
      </c>
      <c r="AB43">
        <f>BAWANA!AE43+BAWANA!AF43</f>
        <v>0.01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6.0000000000000005E-2</v>
      </c>
      <c r="E44">
        <f>BAWANA!AM44</f>
        <v>0</v>
      </c>
      <c r="F44">
        <f t="shared" si="4"/>
        <v>256</v>
      </c>
      <c r="G44">
        <f t="shared" si="5"/>
        <v>6.0000000000000005E-2</v>
      </c>
      <c r="H44" s="154"/>
      <c r="I44">
        <f>BRPL_EOD!AK44+BRPL_EOD!AL44</f>
        <v>0.02</v>
      </c>
      <c r="J44">
        <f>BYPL_EOD!AK44+BYPL_EOD!AL44</f>
        <v>0.01</v>
      </c>
      <c r="K44">
        <f>MES_EOD!AK44+MES_EOD!AL44</f>
        <v>0</v>
      </c>
      <c r="L44">
        <f>NDMC_EOD!AK44+NDMC_EOD!AL44</f>
        <v>0.01</v>
      </c>
      <c r="M44">
        <f>TPDDL_EOD!AK44+TPDDL_EOD!AL44</f>
        <v>0.02</v>
      </c>
      <c r="N44">
        <f t="shared" si="0"/>
        <v>0.06</v>
      </c>
      <c r="O44" s="154">
        <f t="shared" si="1"/>
        <v>0</v>
      </c>
      <c r="P44">
        <v>2.0000000000000004E-2</v>
      </c>
      <c r="Q44">
        <v>1.0000000000000002E-2</v>
      </c>
      <c r="R44">
        <v>0</v>
      </c>
      <c r="S44">
        <v>1.0000000000000002E-2</v>
      </c>
      <c r="T44">
        <v>2.0000000000000004E-2</v>
      </c>
      <c r="U44" s="156">
        <f t="shared" si="2"/>
        <v>6.0000000000000012E-2</v>
      </c>
      <c r="V44" s="154">
        <f t="shared" si="3"/>
        <v>0</v>
      </c>
      <c r="Y44">
        <f>BAWANA!AW44+BAWANA!AX44</f>
        <v>0.01</v>
      </c>
      <c r="Z44">
        <f>BAWANA!BD44+BAWANA!BE44</f>
        <v>0.01</v>
      </c>
      <c r="AA44">
        <f>BAWANA!X44+BAWANA!Y44</f>
        <v>0.01</v>
      </c>
      <c r="AB44">
        <f>BAWANA!AE44+BAWANA!AF44</f>
        <v>0.01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6.0000000000000005E-2</v>
      </c>
      <c r="E45">
        <f>BAWANA!AM45</f>
        <v>0</v>
      </c>
      <c r="F45">
        <f t="shared" si="4"/>
        <v>256</v>
      </c>
      <c r="G45">
        <f t="shared" si="5"/>
        <v>6.0000000000000005E-2</v>
      </c>
      <c r="H45" s="154"/>
      <c r="I45">
        <f>BRPL_EOD!AK45+BRPL_EOD!AL45</f>
        <v>0.02</v>
      </c>
      <c r="J45">
        <f>BYPL_EOD!AK45+BYPL_EOD!AL45</f>
        <v>0.01</v>
      </c>
      <c r="K45">
        <f>MES_EOD!AK45+MES_EOD!AL45</f>
        <v>0</v>
      </c>
      <c r="L45">
        <f>NDMC_EOD!AK45+NDMC_EOD!AL45</f>
        <v>0.01</v>
      </c>
      <c r="M45">
        <f>TPDDL_EOD!AK45+TPDDL_EOD!AL45</f>
        <v>0.02</v>
      </c>
      <c r="N45">
        <f t="shared" si="0"/>
        <v>0.06</v>
      </c>
      <c r="O45" s="154">
        <f t="shared" si="1"/>
        <v>0</v>
      </c>
      <c r="P45">
        <v>2.0000000000000004E-2</v>
      </c>
      <c r="Q45">
        <v>1.0000000000000002E-2</v>
      </c>
      <c r="R45">
        <v>0</v>
      </c>
      <c r="S45">
        <v>1.0000000000000002E-2</v>
      </c>
      <c r="T45">
        <v>2.0000000000000004E-2</v>
      </c>
      <c r="U45" s="156">
        <f t="shared" si="2"/>
        <v>6.0000000000000012E-2</v>
      </c>
      <c r="V45" s="154">
        <f t="shared" si="3"/>
        <v>0</v>
      </c>
      <c r="Y45">
        <f>BAWANA!AW45+BAWANA!AX45</f>
        <v>0.01</v>
      </c>
      <c r="Z45">
        <f>BAWANA!BD45+BAWANA!BE45</f>
        <v>0.01</v>
      </c>
      <c r="AA45">
        <f>BAWANA!X45+BAWANA!Y45</f>
        <v>0.01</v>
      </c>
      <c r="AB45">
        <f>BAWANA!AE45+BAWANA!AF45</f>
        <v>0.01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6.0000000000000005E-2</v>
      </c>
      <c r="E46">
        <f>BAWANA!AM46</f>
        <v>0</v>
      </c>
      <c r="F46">
        <f t="shared" si="4"/>
        <v>256</v>
      </c>
      <c r="G46">
        <f t="shared" si="5"/>
        <v>6.0000000000000005E-2</v>
      </c>
      <c r="H46" s="154"/>
      <c r="I46">
        <f>BRPL_EOD!AK46+BRPL_EOD!AL46</f>
        <v>0.02</v>
      </c>
      <c r="J46">
        <f>BYPL_EOD!AK46+BYPL_EOD!AL46</f>
        <v>0.01</v>
      </c>
      <c r="K46">
        <f>MES_EOD!AK46+MES_EOD!AL46</f>
        <v>0</v>
      </c>
      <c r="L46">
        <f>NDMC_EOD!AK46+NDMC_EOD!AL46</f>
        <v>0.01</v>
      </c>
      <c r="M46">
        <f>TPDDL_EOD!AK46+TPDDL_EOD!AL46</f>
        <v>0.02</v>
      </c>
      <c r="N46">
        <f t="shared" si="0"/>
        <v>0.06</v>
      </c>
      <c r="O46" s="154">
        <f t="shared" si="1"/>
        <v>0</v>
      </c>
      <c r="P46">
        <v>2.0000000000000004E-2</v>
      </c>
      <c r="Q46">
        <v>1.0000000000000002E-2</v>
      </c>
      <c r="R46">
        <v>0</v>
      </c>
      <c r="S46">
        <v>1.0000000000000002E-2</v>
      </c>
      <c r="T46">
        <v>2.0000000000000004E-2</v>
      </c>
      <c r="U46" s="156">
        <f t="shared" si="2"/>
        <v>6.0000000000000012E-2</v>
      </c>
      <c r="V46" s="154">
        <f t="shared" si="3"/>
        <v>0</v>
      </c>
      <c r="Y46">
        <f>BAWANA!AW46+BAWANA!AX46</f>
        <v>0.01</v>
      </c>
      <c r="Z46">
        <f>BAWANA!BD46+BAWANA!BE46</f>
        <v>0.01</v>
      </c>
      <c r="AA46">
        <f>BAWANA!X46+BAWANA!Y46</f>
        <v>0.01</v>
      </c>
      <c r="AB46">
        <f>BAWANA!AE46+BAWANA!AF46</f>
        <v>0.01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6.0000000000000005E-2</v>
      </c>
      <c r="E47">
        <f>BAWANA!AM47</f>
        <v>0</v>
      </c>
      <c r="F47">
        <f t="shared" si="4"/>
        <v>256</v>
      </c>
      <c r="G47">
        <f t="shared" si="5"/>
        <v>6.0000000000000005E-2</v>
      </c>
      <c r="H47" s="154"/>
      <c r="I47">
        <f>BRPL_EOD!AK47+BRPL_EOD!AL47</f>
        <v>0.02</v>
      </c>
      <c r="J47">
        <f>BYPL_EOD!AK47+BYPL_EOD!AL47</f>
        <v>0.01</v>
      </c>
      <c r="K47">
        <f>MES_EOD!AK47+MES_EOD!AL47</f>
        <v>0</v>
      </c>
      <c r="L47">
        <f>NDMC_EOD!AK47+NDMC_EOD!AL47</f>
        <v>0.01</v>
      </c>
      <c r="M47">
        <f>TPDDL_EOD!AK47+TPDDL_EOD!AL47</f>
        <v>0.02</v>
      </c>
      <c r="N47">
        <f t="shared" si="0"/>
        <v>0.06</v>
      </c>
      <c r="O47" s="154">
        <f t="shared" si="1"/>
        <v>0</v>
      </c>
      <c r="P47">
        <v>2.0000000000000004E-2</v>
      </c>
      <c r="Q47">
        <v>1.0000000000000002E-2</v>
      </c>
      <c r="R47">
        <v>0</v>
      </c>
      <c r="S47">
        <v>1.0000000000000002E-2</v>
      </c>
      <c r="T47">
        <v>2.0000000000000004E-2</v>
      </c>
      <c r="U47" s="156">
        <f t="shared" si="2"/>
        <v>6.0000000000000012E-2</v>
      </c>
      <c r="V47" s="154">
        <f t="shared" si="3"/>
        <v>0</v>
      </c>
      <c r="Y47">
        <f>BAWANA!AW47+BAWANA!AX47</f>
        <v>0.01</v>
      </c>
      <c r="Z47">
        <f>BAWANA!BD47+BAWANA!BE47</f>
        <v>0.01</v>
      </c>
      <c r="AA47">
        <f>BAWANA!X47+BAWANA!Y47</f>
        <v>0.01</v>
      </c>
      <c r="AB47">
        <f>BAWANA!AE47+BAWANA!AF47</f>
        <v>0.01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6.0000000000000005E-2</v>
      </c>
      <c r="E48">
        <f>BAWANA!AM48</f>
        <v>0</v>
      </c>
      <c r="F48">
        <f t="shared" si="4"/>
        <v>256</v>
      </c>
      <c r="G48">
        <f t="shared" si="5"/>
        <v>6.0000000000000005E-2</v>
      </c>
      <c r="H48" s="154"/>
      <c r="I48">
        <f>BRPL_EOD!AK48+BRPL_EOD!AL48</f>
        <v>0.02</v>
      </c>
      <c r="J48">
        <f>BYPL_EOD!AK48+BYPL_EOD!AL48</f>
        <v>0.01</v>
      </c>
      <c r="K48">
        <f>MES_EOD!AK48+MES_EOD!AL48</f>
        <v>0</v>
      </c>
      <c r="L48">
        <f>NDMC_EOD!AK48+NDMC_EOD!AL48</f>
        <v>0.01</v>
      </c>
      <c r="M48">
        <f>TPDDL_EOD!AK48+TPDDL_EOD!AL48</f>
        <v>0.02</v>
      </c>
      <c r="N48">
        <f t="shared" si="0"/>
        <v>0.06</v>
      </c>
      <c r="O48" s="154">
        <f t="shared" si="1"/>
        <v>0</v>
      </c>
      <c r="P48">
        <v>2.0000000000000004E-2</v>
      </c>
      <c r="Q48">
        <v>1.0000000000000002E-2</v>
      </c>
      <c r="R48">
        <v>0</v>
      </c>
      <c r="S48">
        <v>1.0000000000000002E-2</v>
      </c>
      <c r="T48">
        <v>2.0000000000000004E-2</v>
      </c>
      <c r="U48" s="156">
        <f t="shared" si="2"/>
        <v>6.0000000000000012E-2</v>
      </c>
      <c r="V48" s="154">
        <f t="shared" si="3"/>
        <v>0</v>
      </c>
      <c r="Y48">
        <f>BAWANA!AW48+BAWANA!AX48</f>
        <v>0.01</v>
      </c>
      <c r="Z48">
        <f>BAWANA!BD48+BAWANA!BE48</f>
        <v>0.01</v>
      </c>
      <c r="AA48">
        <f>BAWANA!X48+BAWANA!Y48</f>
        <v>0.01</v>
      </c>
      <c r="AB48">
        <f>BAWANA!AE48+BAWANA!AF48</f>
        <v>0.01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6.0000000000000005E-2</v>
      </c>
      <c r="E49">
        <f>BAWANA!AM49</f>
        <v>0</v>
      </c>
      <c r="F49">
        <f t="shared" si="4"/>
        <v>256</v>
      </c>
      <c r="G49">
        <f t="shared" si="5"/>
        <v>6.0000000000000005E-2</v>
      </c>
      <c r="H49" s="154"/>
      <c r="I49">
        <f>BRPL_EOD!AK49+BRPL_EOD!AL49</f>
        <v>0.02</v>
      </c>
      <c r="J49">
        <f>BYPL_EOD!AK49+BYPL_EOD!AL49</f>
        <v>0.01</v>
      </c>
      <c r="K49">
        <f>MES_EOD!AK49+MES_EOD!AL49</f>
        <v>0</v>
      </c>
      <c r="L49">
        <f>NDMC_EOD!AK49+NDMC_EOD!AL49</f>
        <v>0.01</v>
      </c>
      <c r="M49">
        <f>TPDDL_EOD!AK49+TPDDL_EOD!AL49</f>
        <v>0.02</v>
      </c>
      <c r="N49">
        <f t="shared" si="0"/>
        <v>0.06</v>
      </c>
      <c r="O49" s="154">
        <f t="shared" si="1"/>
        <v>0</v>
      </c>
      <c r="P49">
        <v>2.0000000000000004E-2</v>
      </c>
      <c r="Q49">
        <v>1.0000000000000002E-2</v>
      </c>
      <c r="R49">
        <v>0</v>
      </c>
      <c r="S49">
        <v>1.0000000000000002E-2</v>
      </c>
      <c r="T49">
        <v>2.0000000000000004E-2</v>
      </c>
      <c r="U49" s="156">
        <f t="shared" si="2"/>
        <v>6.0000000000000012E-2</v>
      </c>
      <c r="V49" s="154">
        <f t="shared" si="3"/>
        <v>0</v>
      </c>
      <c r="Y49">
        <f>BAWANA!AW49+BAWANA!AX49</f>
        <v>0.01</v>
      </c>
      <c r="Z49">
        <f>BAWANA!BD49+BAWANA!BE49</f>
        <v>0.01</v>
      </c>
      <c r="AA49">
        <f>BAWANA!X49+BAWANA!Y49</f>
        <v>0.01</v>
      </c>
      <c r="AB49">
        <f>BAWANA!AE49+BAWANA!AF49</f>
        <v>0.01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6.0000000000000005E-2</v>
      </c>
      <c r="E50">
        <f>BAWANA!AM50</f>
        <v>0</v>
      </c>
      <c r="F50">
        <f t="shared" si="4"/>
        <v>256</v>
      </c>
      <c r="G50">
        <f t="shared" si="5"/>
        <v>6.0000000000000005E-2</v>
      </c>
      <c r="H50" s="154"/>
      <c r="I50">
        <f>BRPL_EOD!AK50+BRPL_EOD!AL50</f>
        <v>0.02</v>
      </c>
      <c r="J50">
        <f>BYPL_EOD!AK50+BYPL_EOD!AL50</f>
        <v>0.01</v>
      </c>
      <c r="K50">
        <f>MES_EOD!AK50+MES_EOD!AL50</f>
        <v>0</v>
      </c>
      <c r="L50">
        <f>NDMC_EOD!AK50+NDMC_EOD!AL50</f>
        <v>0.01</v>
      </c>
      <c r="M50">
        <f>TPDDL_EOD!AK50+TPDDL_EOD!AL50</f>
        <v>0.02</v>
      </c>
      <c r="N50">
        <f t="shared" si="0"/>
        <v>0.06</v>
      </c>
      <c r="O50" s="154">
        <f t="shared" si="1"/>
        <v>0</v>
      </c>
      <c r="P50">
        <v>2.0000000000000004E-2</v>
      </c>
      <c r="Q50">
        <v>1.0000000000000002E-2</v>
      </c>
      <c r="R50">
        <v>0</v>
      </c>
      <c r="S50">
        <v>1.0000000000000002E-2</v>
      </c>
      <c r="T50">
        <v>2.0000000000000004E-2</v>
      </c>
      <c r="U50" s="156">
        <f t="shared" si="2"/>
        <v>6.0000000000000012E-2</v>
      </c>
      <c r="V50" s="154">
        <f t="shared" si="3"/>
        <v>0</v>
      </c>
      <c r="Y50">
        <f>BAWANA!AW50+BAWANA!AX50</f>
        <v>0.01</v>
      </c>
      <c r="Z50">
        <f>BAWANA!BD50+BAWANA!BE50</f>
        <v>0.01</v>
      </c>
      <c r="AA50">
        <f>BAWANA!X50+BAWANA!Y50</f>
        <v>0.01</v>
      </c>
      <c r="AB50">
        <f>BAWANA!AE50+BAWANA!AF50</f>
        <v>0.01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6.0000000000000005E-2</v>
      </c>
      <c r="E51">
        <f>BAWANA!AM51</f>
        <v>0</v>
      </c>
      <c r="F51">
        <f t="shared" si="4"/>
        <v>256</v>
      </c>
      <c r="G51">
        <f t="shared" si="5"/>
        <v>6.0000000000000005E-2</v>
      </c>
      <c r="H51" s="154"/>
      <c r="I51">
        <f>BRPL_EOD!AK51+BRPL_EOD!AL51</f>
        <v>0.02</v>
      </c>
      <c r="J51">
        <f>BYPL_EOD!AK51+BYPL_EOD!AL51</f>
        <v>0.01</v>
      </c>
      <c r="K51">
        <f>MES_EOD!AK51+MES_EOD!AL51</f>
        <v>0</v>
      </c>
      <c r="L51">
        <f>NDMC_EOD!AK51+NDMC_EOD!AL51</f>
        <v>0.01</v>
      </c>
      <c r="M51">
        <f>TPDDL_EOD!AK51+TPDDL_EOD!AL51</f>
        <v>0.02</v>
      </c>
      <c r="N51">
        <f t="shared" si="0"/>
        <v>0.06</v>
      </c>
      <c r="O51" s="154">
        <f t="shared" si="1"/>
        <v>0</v>
      </c>
      <c r="P51">
        <v>2.0000000000000004E-2</v>
      </c>
      <c r="Q51">
        <v>1.0000000000000002E-2</v>
      </c>
      <c r="R51">
        <v>0</v>
      </c>
      <c r="S51">
        <v>1.0000000000000002E-2</v>
      </c>
      <c r="T51">
        <v>2.0000000000000004E-2</v>
      </c>
      <c r="U51" s="156">
        <f t="shared" si="2"/>
        <v>6.0000000000000012E-2</v>
      </c>
      <c r="V51" s="154">
        <f t="shared" si="3"/>
        <v>0</v>
      </c>
      <c r="Y51">
        <f>BAWANA!AW51+BAWANA!AX51</f>
        <v>0.01</v>
      </c>
      <c r="Z51">
        <f>BAWANA!BD51+BAWANA!BE51</f>
        <v>0.01</v>
      </c>
      <c r="AA51">
        <f>BAWANA!X51+BAWANA!Y51</f>
        <v>0.01</v>
      </c>
      <c r="AB51">
        <f>BAWANA!AE51+BAWANA!AF51</f>
        <v>0.01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6.0000000000000005E-2</v>
      </c>
      <c r="E52">
        <f>BAWANA!AM52</f>
        <v>0</v>
      </c>
      <c r="F52">
        <f t="shared" si="4"/>
        <v>256</v>
      </c>
      <c r="G52">
        <f t="shared" si="5"/>
        <v>6.0000000000000005E-2</v>
      </c>
      <c r="H52" s="154"/>
      <c r="I52">
        <f>BRPL_EOD!AK52+BRPL_EOD!AL52</f>
        <v>0.02</v>
      </c>
      <c r="J52">
        <f>BYPL_EOD!AK52+BYPL_EOD!AL52</f>
        <v>0.01</v>
      </c>
      <c r="K52">
        <f>MES_EOD!AK52+MES_EOD!AL52</f>
        <v>0</v>
      </c>
      <c r="L52">
        <f>NDMC_EOD!AK52+NDMC_EOD!AL52</f>
        <v>0.01</v>
      </c>
      <c r="M52">
        <f>TPDDL_EOD!AK52+TPDDL_EOD!AL52</f>
        <v>0.02</v>
      </c>
      <c r="N52">
        <f t="shared" si="0"/>
        <v>0.06</v>
      </c>
      <c r="O52" s="154">
        <f t="shared" si="1"/>
        <v>0</v>
      </c>
      <c r="P52">
        <v>2.0000000000000004E-2</v>
      </c>
      <c r="Q52">
        <v>1.0000000000000002E-2</v>
      </c>
      <c r="R52">
        <v>0</v>
      </c>
      <c r="S52">
        <v>1.0000000000000002E-2</v>
      </c>
      <c r="T52">
        <v>2.0000000000000004E-2</v>
      </c>
      <c r="U52" s="156">
        <f t="shared" si="2"/>
        <v>6.0000000000000012E-2</v>
      </c>
      <c r="V52" s="154">
        <f t="shared" si="3"/>
        <v>0</v>
      </c>
      <c r="Y52">
        <f>BAWANA!AW52+BAWANA!AX52</f>
        <v>0.01</v>
      </c>
      <c r="Z52">
        <f>BAWANA!BD52+BAWANA!BE52</f>
        <v>0.01</v>
      </c>
      <c r="AA52">
        <f>BAWANA!X52+BAWANA!Y52</f>
        <v>0.01</v>
      </c>
      <c r="AB52">
        <f>BAWANA!AE52+BAWANA!AF52</f>
        <v>0.01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6.0000000000000005E-2</v>
      </c>
      <c r="E53">
        <f>BAWANA!AM53</f>
        <v>0</v>
      </c>
      <c r="F53">
        <f t="shared" si="4"/>
        <v>256</v>
      </c>
      <c r="G53">
        <f t="shared" si="5"/>
        <v>6.0000000000000005E-2</v>
      </c>
      <c r="H53" s="154"/>
      <c r="I53">
        <f>BRPL_EOD!AK53+BRPL_EOD!AL53</f>
        <v>0.02</v>
      </c>
      <c r="J53">
        <f>BYPL_EOD!AK53+BYPL_EOD!AL53</f>
        <v>0.01</v>
      </c>
      <c r="K53">
        <f>MES_EOD!AK53+MES_EOD!AL53</f>
        <v>0</v>
      </c>
      <c r="L53">
        <f>NDMC_EOD!AK53+NDMC_EOD!AL53</f>
        <v>0.01</v>
      </c>
      <c r="M53">
        <f>TPDDL_EOD!AK53+TPDDL_EOD!AL53</f>
        <v>0.02</v>
      </c>
      <c r="N53">
        <f t="shared" si="0"/>
        <v>0.06</v>
      </c>
      <c r="O53" s="154">
        <f t="shared" si="1"/>
        <v>0</v>
      </c>
      <c r="P53">
        <v>2.0000000000000004E-2</v>
      </c>
      <c r="Q53">
        <v>1.0000000000000002E-2</v>
      </c>
      <c r="R53">
        <v>0</v>
      </c>
      <c r="S53">
        <v>1.0000000000000002E-2</v>
      </c>
      <c r="T53">
        <v>2.0000000000000004E-2</v>
      </c>
      <c r="U53" s="156">
        <f t="shared" si="2"/>
        <v>6.0000000000000012E-2</v>
      </c>
      <c r="V53" s="154">
        <f t="shared" si="3"/>
        <v>0</v>
      </c>
      <c r="Y53">
        <f>BAWANA!AW53+BAWANA!AX53</f>
        <v>0.01</v>
      </c>
      <c r="Z53">
        <f>BAWANA!BD53+BAWANA!BE53</f>
        <v>0.01</v>
      </c>
      <c r="AA53">
        <f>BAWANA!X53+BAWANA!Y53</f>
        <v>0.01</v>
      </c>
      <c r="AB53">
        <f>BAWANA!AE53+BAWANA!AF53</f>
        <v>0.01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6.0000000000000005E-2</v>
      </c>
      <c r="E54">
        <f>BAWANA!AM54</f>
        <v>0</v>
      </c>
      <c r="F54">
        <f t="shared" si="4"/>
        <v>256</v>
      </c>
      <c r="G54">
        <f t="shared" si="5"/>
        <v>6.0000000000000005E-2</v>
      </c>
      <c r="H54" s="154"/>
      <c r="I54">
        <f>BRPL_EOD!AK54+BRPL_EOD!AL54</f>
        <v>0.02</v>
      </c>
      <c r="J54">
        <f>BYPL_EOD!AK54+BYPL_EOD!AL54</f>
        <v>0.01</v>
      </c>
      <c r="K54">
        <f>MES_EOD!AK54+MES_EOD!AL54</f>
        <v>0</v>
      </c>
      <c r="L54">
        <f>NDMC_EOD!AK54+NDMC_EOD!AL54</f>
        <v>0.01</v>
      </c>
      <c r="M54">
        <f>TPDDL_EOD!AK54+TPDDL_EOD!AL54</f>
        <v>0.02</v>
      </c>
      <c r="N54">
        <f t="shared" si="0"/>
        <v>0.06</v>
      </c>
      <c r="O54" s="154">
        <f t="shared" si="1"/>
        <v>0</v>
      </c>
      <c r="P54">
        <v>2.0000000000000004E-2</v>
      </c>
      <c r="Q54">
        <v>1.0000000000000002E-2</v>
      </c>
      <c r="R54">
        <v>0</v>
      </c>
      <c r="S54">
        <v>1.0000000000000002E-2</v>
      </c>
      <c r="T54">
        <v>2.0000000000000004E-2</v>
      </c>
      <c r="U54" s="156">
        <f t="shared" si="2"/>
        <v>6.0000000000000012E-2</v>
      </c>
      <c r="V54" s="154">
        <f t="shared" si="3"/>
        <v>0</v>
      </c>
      <c r="Y54">
        <f>BAWANA!AW54+BAWANA!AX54</f>
        <v>0.01</v>
      </c>
      <c r="Z54">
        <f>BAWANA!BD54+BAWANA!BE54</f>
        <v>0.01</v>
      </c>
      <c r="AA54">
        <f>BAWANA!X54+BAWANA!Y54</f>
        <v>0.01</v>
      </c>
      <c r="AB54">
        <f>BAWANA!AE54+BAWANA!AF54</f>
        <v>0.01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6.0000000000000005E-2</v>
      </c>
      <c r="E55">
        <f>BAWANA!AM55</f>
        <v>0</v>
      </c>
      <c r="F55">
        <f t="shared" si="4"/>
        <v>256</v>
      </c>
      <c r="G55">
        <f t="shared" si="5"/>
        <v>6.0000000000000005E-2</v>
      </c>
      <c r="H55" s="154"/>
      <c r="I55">
        <f>BRPL_EOD!AK55+BRPL_EOD!AL55</f>
        <v>0.02</v>
      </c>
      <c r="J55">
        <f>BYPL_EOD!AK55+BYPL_EOD!AL55</f>
        <v>0.01</v>
      </c>
      <c r="K55">
        <f>MES_EOD!AK55+MES_EOD!AL55</f>
        <v>0</v>
      </c>
      <c r="L55">
        <f>NDMC_EOD!AK55+NDMC_EOD!AL55</f>
        <v>0.01</v>
      </c>
      <c r="M55">
        <f>TPDDL_EOD!AK55+TPDDL_EOD!AL55</f>
        <v>0.02</v>
      </c>
      <c r="N55">
        <f t="shared" si="0"/>
        <v>0.06</v>
      </c>
      <c r="O55" s="154">
        <f t="shared" si="1"/>
        <v>0</v>
      </c>
      <c r="P55">
        <v>2.0000000000000004E-2</v>
      </c>
      <c r="Q55">
        <v>1.0000000000000002E-2</v>
      </c>
      <c r="R55">
        <v>0</v>
      </c>
      <c r="S55">
        <v>1.0000000000000002E-2</v>
      </c>
      <c r="T55">
        <v>2.0000000000000004E-2</v>
      </c>
      <c r="U55" s="156">
        <f t="shared" si="2"/>
        <v>6.0000000000000012E-2</v>
      </c>
      <c r="V55" s="154">
        <f t="shared" si="3"/>
        <v>0</v>
      </c>
      <c r="Y55">
        <f>BAWANA!AW55+BAWANA!AX55</f>
        <v>0.01</v>
      </c>
      <c r="Z55">
        <f>BAWANA!BD55+BAWANA!BE55</f>
        <v>0.01</v>
      </c>
      <c r="AA55">
        <f>BAWANA!X55+BAWANA!Y55</f>
        <v>0.01</v>
      </c>
      <c r="AB55">
        <f>BAWANA!AE55+BAWANA!AF55</f>
        <v>0.01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6.0000000000000005E-2</v>
      </c>
      <c r="E56">
        <f>BAWANA!AM56</f>
        <v>0</v>
      </c>
      <c r="F56">
        <f t="shared" si="4"/>
        <v>256</v>
      </c>
      <c r="G56">
        <f t="shared" si="5"/>
        <v>6.0000000000000005E-2</v>
      </c>
      <c r="H56" s="154"/>
      <c r="I56">
        <f>BRPL_EOD!AK56+BRPL_EOD!AL56</f>
        <v>0.02</v>
      </c>
      <c r="J56">
        <f>BYPL_EOD!AK56+BYPL_EOD!AL56</f>
        <v>0.01</v>
      </c>
      <c r="K56">
        <f>MES_EOD!AK56+MES_EOD!AL56</f>
        <v>0</v>
      </c>
      <c r="L56">
        <f>NDMC_EOD!AK56+NDMC_EOD!AL56</f>
        <v>0.01</v>
      </c>
      <c r="M56">
        <f>TPDDL_EOD!AK56+TPDDL_EOD!AL56</f>
        <v>0.02</v>
      </c>
      <c r="N56">
        <f t="shared" si="0"/>
        <v>0.06</v>
      </c>
      <c r="O56" s="154">
        <f t="shared" si="1"/>
        <v>0</v>
      </c>
      <c r="P56">
        <v>2.0000000000000004E-2</v>
      </c>
      <c r="Q56">
        <v>1.0000000000000002E-2</v>
      </c>
      <c r="R56">
        <v>0</v>
      </c>
      <c r="S56">
        <v>1.0000000000000002E-2</v>
      </c>
      <c r="T56">
        <v>2.0000000000000004E-2</v>
      </c>
      <c r="U56" s="156">
        <f t="shared" si="2"/>
        <v>6.0000000000000012E-2</v>
      </c>
      <c r="V56" s="154">
        <f t="shared" si="3"/>
        <v>0</v>
      </c>
      <c r="Y56">
        <f>BAWANA!AW56+BAWANA!AX56</f>
        <v>0.01</v>
      </c>
      <c r="Z56">
        <f>BAWANA!BD56+BAWANA!BE56</f>
        <v>0.01</v>
      </c>
      <c r="AA56">
        <f>BAWANA!X56+BAWANA!Y56</f>
        <v>0.01</v>
      </c>
      <c r="AB56">
        <f>BAWANA!AE56+BAWANA!AF56</f>
        <v>0.01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6.0000000000000005E-2</v>
      </c>
      <c r="E57">
        <f>BAWANA!AM57</f>
        <v>0</v>
      </c>
      <c r="F57">
        <f t="shared" si="4"/>
        <v>256</v>
      </c>
      <c r="G57">
        <f t="shared" si="5"/>
        <v>6.0000000000000005E-2</v>
      </c>
      <c r="H57" s="154"/>
      <c r="I57">
        <f>BRPL_EOD!AK57+BRPL_EOD!AL57</f>
        <v>0.02</v>
      </c>
      <c r="J57">
        <f>BYPL_EOD!AK57+BYPL_EOD!AL57</f>
        <v>0.01</v>
      </c>
      <c r="K57">
        <f>MES_EOD!AK57+MES_EOD!AL57</f>
        <v>0</v>
      </c>
      <c r="L57">
        <f>NDMC_EOD!AK57+NDMC_EOD!AL57</f>
        <v>0.01</v>
      </c>
      <c r="M57">
        <f>TPDDL_EOD!AK57+TPDDL_EOD!AL57</f>
        <v>0.02</v>
      </c>
      <c r="N57">
        <f t="shared" si="0"/>
        <v>0.06</v>
      </c>
      <c r="O57" s="154">
        <f t="shared" si="1"/>
        <v>0</v>
      </c>
      <c r="P57">
        <v>2.0000000000000004E-2</v>
      </c>
      <c r="Q57">
        <v>1.0000000000000002E-2</v>
      </c>
      <c r="R57">
        <v>0</v>
      </c>
      <c r="S57">
        <v>1.0000000000000002E-2</v>
      </c>
      <c r="T57">
        <v>2.0000000000000004E-2</v>
      </c>
      <c r="U57" s="156">
        <f t="shared" si="2"/>
        <v>6.0000000000000012E-2</v>
      </c>
      <c r="V57" s="154">
        <f t="shared" si="3"/>
        <v>0</v>
      </c>
      <c r="Y57">
        <f>BAWANA!AW57+BAWANA!AX57</f>
        <v>0.01</v>
      </c>
      <c r="Z57">
        <f>BAWANA!BD57+BAWANA!BE57</f>
        <v>0.01</v>
      </c>
      <c r="AA57">
        <f>BAWANA!X57+BAWANA!Y57</f>
        <v>0.01</v>
      </c>
      <c r="AB57">
        <f>BAWANA!AE57+BAWANA!AF57</f>
        <v>0.01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6.0000000000000005E-2</v>
      </c>
      <c r="E58">
        <f>BAWANA!AM58</f>
        <v>0</v>
      </c>
      <c r="F58">
        <f t="shared" si="4"/>
        <v>256</v>
      </c>
      <c r="G58">
        <f t="shared" si="5"/>
        <v>6.0000000000000005E-2</v>
      </c>
      <c r="H58" s="154"/>
      <c r="I58">
        <f>BRPL_EOD!AK58+BRPL_EOD!AL58</f>
        <v>0.02</v>
      </c>
      <c r="J58">
        <f>BYPL_EOD!AK58+BYPL_EOD!AL58</f>
        <v>0.01</v>
      </c>
      <c r="K58">
        <f>MES_EOD!AK58+MES_EOD!AL58</f>
        <v>0</v>
      </c>
      <c r="L58">
        <f>NDMC_EOD!AK58+NDMC_EOD!AL58</f>
        <v>0.01</v>
      </c>
      <c r="M58">
        <f>TPDDL_EOD!AK58+TPDDL_EOD!AL58</f>
        <v>0.02</v>
      </c>
      <c r="N58">
        <f t="shared" si="0"/>
        <v>0.06</v>
      </c>
      <c r="O58" s="154">
        <f t="shared" si="1"/>
        <v>0</v>
      </c>
      <c r="P58">
        <v>2.0000000000000004E-2</v>
      </c>
      <c r="Q58">
        <v>1.0000000000000002E-2</v>
      </c>
      <c r="R58">
        <v>0</v>
      </c>
      <c r="S58">
        <v>1.0000000000000002E-2</v>
      </c>
      <c r="T58">
        <v>2.0000000000000004E-2</v>
      </c>
      <c r="U58" s="156">
        <f t="shared" si="2"/>
        <v>6.0000000000000012E-2</v>
      </c>
      <c r="V58" s="154">
        <f t="shared" si="3"/>
        <v>0</v>
      </c>
      <c r="Y58">
        <f>BAWANA!AW58+BAWANA!AX58</f>
        <v>0.01</v>
      </c>
      <c r="Z58">
        <f>BAWANA!BD58+BAWANA!BE58</f>
        <v>0.01</v>
      </c>
      <c r="AA58">
        <f>BAWANA!X58+BAWANA!Y58</f>
        <v>0.01</v>
      </c>
      <c r="AB58">
        <f>BAWANA!AE58+BAWANA!AF58</f>
        <v>0.01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6.0000000000000005E-2</v>
      </c>
      <c r="E59">
        <f>BAWANA!AM59</f>
        <v>0</v>
      </c>
      <c r="F59">
        <f t="shared" si="4"/>
        <v>256</v>
      </c>
      <c r="G59">
        <f t="shared" si="5"/>
        <v>6.0000000000000005E-2</v>
      </c>
      <c r="H59" s="154"/>
      <c r="I59">
        <f>BRPL_EOD!AK59+BRPL_EOD!AL59</f>
        <v>0.02</v>
      </c>
      <c r="J59">
        <f>BYPL_EOD!AK59+BYPL_EOD!AL59</f>
        <v>0.01</v>
      </c>
      <c r="K59">
        <f>MES_EOD!AK59+MES_EOD!AL59</f>
        <v>0</v>
      </c>
      <c r="L59">
        <f>NDMC_EOD!AK59+NDMC_EOD!AL59</f>
        <v>0.01</v>
      </c>
      <c r="M59">
        <f>TPDDL_EOD!AK59+TPDDL_EOD!AL59</f>
        <v>0.02</v>
      </c>
      <c r="N59">
        <f t="shared" si="0"/>
        <v>0.06</v>
      </c>
      <c r="O59" s="154">
        <f t="shared" si="1"/>
        <v>0</v>
      </c>
      <c r="P59">
        <v>2.0000000000000004E-2</v>
      </c>
      <c r="Q59">
        <v>1.0000000000000002E-2</v>
      </c>
      <c r="R59">
        <v>0</v>
      </c>
      <c r="S59">
        <v>1.0000000000000002E-2</v>
      </c>
      <c r="T59">
        <v>2.0000000000000004E-2</v>
      </c>
      <c r="U59" s="156">
        <f t="shared" si="2"/>
        <v>6.0000000000000012E-2</v>
      </c>
      <c r="V59" s="154">
        <f t="shared" si="3"/>
        <v>0</v>
      </c>
      <c r="Y59">
        <f>BAWANA!AW59+BAWANA!AX59</f>
        <v>0.01</v>
      </c>
      <c r="Z59">
        <f>BAWANA!BD59+BAWANA!BE59</f>
        <v>0.01</v>
      </c>
      <c r="AA59">
        <f>BAWANA!X59+BAWANA!Y59</f>
        <v>0.01</v>
      </c>
      <c r="AB59">
        <f>BAWANA!AE59+BAWANA!AF59</f>
        <v>0.01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6.0000000000000005E-2</v>
      </c>
      <c r="E60">
        <f>BAWANA!AM60</f>
        <v>0</v>
      </c>
      <c r="F60">
        <f t="shared" si="4"/>
        <v>256</v>
      </c>
      <c r="G60">
        <f t="shared" si="5"/>
        <v>6.0000000000000005E-2</v>
      </c>
      <c r="H60" s="154"/>
      <c r="I60">
        <f>BRPL_EOD!AK60+BRPL_EOD!AL60</f>
        <v>0.02</v>
      </c>
      <c r="J60">
        <f>BYPL_EOD!AK60+BYPL_EOD!AL60</f>
        <v>0.01</v>
      </c>
      <c r="K60">
        <f>MES_EOD!AK60+MES_EOD!AL60</f>
        <v>0</v>
      </c>
      <c r="L60">
        <f>NDMC_EOD!AK60+NDMC_EOD!AL60</f>
        <v>0.01</v>
      </c>
      <c r="M60">
        <f>TPDDL_EOD!AK60+TPDDL_EOD!AL60</f>
        <v>0.02</v>
      </c>
      <c r="N60">
        <f t="shared" si="0"/>
        <v>0.06</v>
      </c>
      <c r="O60" s="154">
        <f t="shared" si="1"/>
        <v>0</v>
      </c>
      <c r="P60">
        <v>2.0000000000000004E-2</v>
      </c>
      <c r="Q60">
        <v>1.0000000000000002E-2</v>
      </c>
      <c r="R60">
        <v>0</v>
      </c>
      <c r="S60">
        <v>1.0000000000000002E-2</v>
      </c>
      <c r="T60">
        <v>2.0000000000000004E-2</v>
      </c>
      <c r="U60" s="156">
        <f t="shared" si="2"/>
        <v>6.0000000000000012E-2</v>
      </c>
      <c r="V60" s="154">
        <f t="shared" si="3"/>
        <v>0</v>
      </c>
      <c r="Y60">
        <f>BAWANA!AW60+BAWANA!AX60</f>
        <v>0.01</v>
      </c>
      <c r="Z60">
        <f>BAWANA!BD60+BAWANA!BE60</f>
        <v>0.01</v>
      </c>
      <c r="AA60">
        <f>BAWANA!X60+BAWANA!Y60</f>
        <v>0.01</v>
      </c>
      <c r="AB60">
        <f>BAWANA!AE60+BAWANA!AF60</f>
        <v>0.01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6.0000000000000005E-2</v>
      </c>
      <c r="E61">
        <f>BAWANA!AM61</f>
        <v>0</v>
      </c>
      <c r="F61">
        <f t="shared" si="4"/>
        <v>256</v>
      </c>
      <c r="G61">
        <f t="shared" si="5"/>
        <v>6.0000000000000005E-2</v>
      </c>
      <c r="H61" s="154"/>
      <c r="I61">
        <f>BRPL_EOD!AK61+BRPL_EOD!AL61</f>
        <v>0.02</v>
      </c>
      <c r="J61">
        <f>BYPL_EOD!AK61+BYPL_EOD!AL61</f>
        <v>0.01</v>
      </c>
      <c r="K61">
        <f>MES_EOD!AK61+MES_EOD!AL61</f>
        <v>0</v>
      </c>
      <c r="L61">
        <f>NDMC_EOD!AK61+NDMC_EOD!AL61</f>
        <v>0.01</v>
      </c>
      <c r="M61">
        <f>TPDDL_EOD!AK61+TPDDL_EOD!AL61</f>
        <v>0.02</v>
      </c>
      <c r="N61">
        <f t="shared" si="0"/>
        <v>0.06</v>
      </c>
      <c r="O61" s="154">
        <f t="shared" si="1"/>
        <v>0</v>
      </c>
      <c r="P61">
        <v>2.0000000000000004E-2</v>
      </c>
      <c r="Q61">
        <v>1.0000000000000002E-2</v>
      </c>
      <c r="R61">
        <v>0</v>
      </c>
      <c r="S61">
        <v>1.0000000000000002E-2</v>
      </c>
      <c r="T61">
        <v>2.0000000000000004E-2</v>
      </c>
      <c r="U61" s="156">
        <f t="shared" si="2"/>
        <v>6.0000000000000012E-2</v>
      </c>
      <c r="V61" s="154">
        <f t="shared" si="3"/>
        <v>0</v>
      </c>
      <c r="Y61">
        <f>BAWANA!AW61+BAWANA!AX61</f>
        <v>0.01</v>
      </c>
      <c r="Z61">
        <f>BAWANA!BD61+BAWANA!BE61</f>
        <v>0.01</v>
      </c>
      <c r="AA61">
        <f>BAWANA!X61+BAWANA!Y61</f>
        <v>0.01</v>
      </c>
      <c r="AB61">
        <f>BAWANA!AE61+BAWANA!AF61</f>
        <v>0.01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6.0000000000000005E-2</v>
      </c>
      <c r="E62">
        <f>BAWANA!AM62</f>
        <v>0</v>
      </c>
      <c r="F62">
        <f t="shared" si="4"/>
        <v>256</v>
      </c>
      <c r="G62">
        <f t="shared" si="5"/>
        <v>6.0000000000000005E-2</v>
      </c>
      <c r="H62" s="154"/>
      <c r="I62">
        <f>BRPL_EOD!AK62+BRPL_EOD!AL62</f>
        <v>0.02</v>
      </c>
      <c r="J62">
        <f>BYPL_EOD!AK62+BYPL_EOD!AL62</f>
        <v>0.01</v>
      </c>
      <c r="K62">
        <f>MES_EOD!AK62+MES_EOD!AL62</f>
        <v>0</v>
      </c>
      <c r="L62">
        <f>NDMC_EOD!AK62+NDMC_EOD!AL62</f>
        <v>0.01</v>
      </c>
      <c r="M62">
        <f>TPDDL_EOD!AK62+TPDDL_EOD!AL62</f>
        <v>0.02</v>
      </c>
      <c r="N62">
        <f t="shared" si="0"/>
        <v>0.06</v>
      </c>
      <c r="O62" s="154">
        <f t="shared" si="1"/>
        <v>0</v>
      </c>
      <c r="P62">
        <v>2.0000000000000004E-2</v>
      </c>
      <c r="Q62">
        <v>1.0000000000000002E-2</v>
      </c>
      <c r="R62">
        <v>0</v>
      </c>
      <c r="S62">
        <v>1.0000000000000002E-2</v>
      </c>
      <c r="T62">
        <v>2.0000000000000004E-2</v>
      </c>
      <c r="U62" s="156">
        <f t="shared" si="2"/>
        <v>6.0000000000000012E-2</v>
      </c>
      <c r="V62" s="154">
        <f t="shared" si="3"/>
        <v>0</v>
      </c>
      <c r="Y62">
        <f>BAWANA!AW62+BAWANA!AX62</f>
        <v>0.01</v>
      </c>
      <c r="Z62">
        <f>BAWANA!BD62+BAWANA!BE62</f>
        <v>0.01</v>
      </c>
      <c r="AA62">
        <f>BAWANA!X62+BAWANA!Y62</f>
        <v>0.01</v>
      </c>
      <c r="AB62">
        <f>BAWANA!AE62+BAWANA!AF62</f>
        <v>0.01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6.0000000000000005E-2</v>
      </c>
      <c r="E63">
        <f>BAWANA!AM63</f>
        <v>0</v>
      </c>
      <c r="F63">
        <f t="shared" si="4"/>
        <v>256</v>
      </c>
      <c r="G63">
        <f t="shared" si="5"/>
        <v>6.0000000000000005E-2</v>
      </c>
      <c r="H63" s="154"/>
      <c r="I63">
        <f>BRPL_EOD!AK63+BRPL_EOD!AL63</f>
        <v>0.02</v>
      </c>
      <c r="J63">
        <f>BYPL_EOD!AK63+BYPL_EOD!AL63</f>
        <v>0.01</v>
      </c>
      <c r="K63">
        <f>MES_EOD!AK63+MES_EOD!AL63</f>
        <v>0</v>
      </c>
      <c r="L63">
        <f>NDMC_EOD!AK63+NDMC_EOD!AL63</f>
        <v>0.01</v>
      </c>
      <c r="M63">
        <f>TPDDL_EOD!AK63+TPDDL_EOD!AL63</f>
        <v>0.02</v>
      </c>
      <c r="N63">
        <f t="shared" si="0"/>
        <v>0.06</v>
      </c>
      <c r="O63" s="154">
        <f t="shared" si="1"/>
        <v>0</v>
      </c>
      <c r="P63">
        <v>2.0000000000000004E-2</v>
      </c>
      <c r="Q63">
        <v>1.0000000000000002E-2</v>
      </c>
      <c r="R63">
        <v>0</v>
      </c>
      <c r="S63">
        <v>1.0000000000000002E-2</v>
      </c>
      <c r="T63">
        <v>2.0000000000000004E-2</v>
      </c>
      <c r="U63" s="156">
        <f t="shared" si="2"/>
        <v>6.0000000000000012E-2</v>
      </c>
      <c r="V63" s="154">
        <f t="shared" si="3"/>
        <v>0</v>
      </c>
      <c r="Y63">
        <f>BAWANA!AW63+BAWANA!AX63</f>
        <v>0.01</v>
      </c>
      <c r="Z63">
        <f>BAWANA!BD63+BAWANA!BE63</f>
        <v>0.01</v>
      </c>
      <c r="AA63">
        <f>BAWANA!X63+BAWANA!Y63</f>
        <v>0.01</v>
      </c>
      <c r="AB63">
        <f>BAWANA!AE63+BAWANA!AF63</f>
        <v>0.01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6.0000000000000005E-2</v>
      </c>
      <c r="E64">
        <f>BAWANA!AM64</f>
        <v>0</v>
      </c>
      <c r="F64">
        <f t="shared" si="4"/>
        <v>256</v>
      </c>
      <c r="G64">
        <f t="shared" si="5"/>
        <v>6.0000000000000005E-2</v>
      </c>
      <c r="H64" s="154"/>
      <c r="I64">
        <f>BRPL_EOD!AK64+BRPL_EOD!AL64</f>
        <v>0.02</v>
      </c>
      <c r="J64">
        <f>BYPL_EOD!AK64+BYPL_EOD!AL64</f>
        <v>0.01</v>
      </c>
      <c r="K64">
        <f>MES_EOD!AK64+MES_EOD!AL64</f>
        <v>0</v>
      </c>
      <c r="L64">
        <f>NDMC_EOD!AK64+NDMC_EOD!AL64</f>
        <v>0.01</v>
      </c>
      <c r="M64">
        <f>TPDDL_EOD!AK64+TPDDL_EOD!AL64</f>
        <v>0.02</v>
      </c>
      <c r="N64">
        <f t="shared" si="0"/>
        <v>0.06</v>
      </c>
      <c r="O64" s="154">
        <f t="shared" si="1"/>
        <v>0</v>
      </c>
      <c r="P64">
        <v>2.0000000000000004E-2</v>
      </c>
      <c r="Q64">
        <v>1.0000000000000002E-2</v>
      </c>
      <c r="R64">
        <v>0</v>
      </c>
      <c r="S64">
        <v>1.0000000000000002E-2</v>
      </c>
      <c r="T64">
        <v>2.0000000000000004E-2</v>
      </c>
      <c r="U64" s="156">
        <f t="shared" si="2"/>
        <v>6.0000000000000012E-2</v>
      </c>
      <c r="V64" s="154">
        <f t="shared" si="3"/>
        <v>0</v>
      </c>
      <c r="Y64">
        <f>BAWANA!AW64+BAWANA!AX64</f>
        <v>0.01</v>
      </c>
      <c r="Z64">
        <f>BAWANA!BD64+BAWANA!BE64</f>
        <v>0.01</v>
      </c>
      <c r="AA64">
        <f>BAWANA!X64+BAWANA!Y64</f>
        <v>0.01</v>
      </c>
      <c r="AB64">
        <f>BAWANA!AE64+BAWANA!AF64</f>
        <v>0.01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6.0000000000000005E-2</v>
      </c>
      <c r="E65">
        <f>BAWANA!AM65</f>
        <v>0</v>
      </c>
      <c r="F65">
        <f t="shared" si="4"/>
        <v>256</v>
      </c>
      <c r="G65">
        <f t="shared" si="5"/>
        <v>6.0000000000000005E-2</v>
      </c>
      <c r="H65" s="154"/>
      <c r="I65">
        <f>BRPL_EOD!AK65+BRPL_EOD!AL65</f>
        <v>0.02</v>
      </c>
      <c r="J65">
        <f>BYPL_EOD!AK65+BYPL_EOD!AL65</f>
        <v>0.01</v>
      </c>
      <c r="K65">
        <f>MES_EOD!AK65+MES_EOD!AL65</f>
        <v>0</v>
      </c>
      <c r="L65">
        <f>NDMC_EOD!AK65+NDMC_EOD!AL65</f>
        <v>0.01</v>
      </c>
      <c r="M65">
        <f>TPDDL_EOD!AK65+TPDDL_EOD!AL65</f>
        <v>0.02</v>
      </c>
      <c r="N65">
        <f t="shared" si="0"/>
        <v>0.06</v>
      </c>
      <c r="O65" s="154">
        <f t="shared" si="1"/>
        <v>0</v>
      </c>
      <c r="P65">
        <v>2.0000000000000004E-2</v>
      </c>
      <c r="Q65">
        <v>1.0000000000000002E-2</v>
      </c>
      <c r="R65">
        <v>0</v>
      </c>
      <c r="S65">
        <v>1.0000000000000002E-2</v>
      </c>
      <c r="T65">
        <v>2.0000000000000004E-2</v>
      </c>
      <c r="U65" s="156">
        <f t="shared" si="2"/>
        <v>6.0000000000000012E-2</v>
      </c>
      <c r="V65" s="154">
        <f t="shared" si="3"/>
        <v>0</v>
      </c>
      <c r="Y65">
        <f>BAWANA!AW65+BAWANA!AX65</f>
        <v>0.01</v>
      </c>
      <c r="Z65">
        <f>BAWANA!BD65+BAWANA!BE65</f>
        <v>0.01</v>
      </c>
      <c r="AA65">
        <f>BAWANA!X65+BAWANA!Y65</f>
        <v>0.01</v>
      </c>
      <c r="AB65">
        <f>BAWANA!AE65+BAWANA!AF65</f>
        <v>0.01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6.0000000000000005E-2</v>
      </c>
      <c r="E66">
        <f>BAWANA!AM66</f>
        <v>0</v>
      </c>
      <c r="F66">
        <f t="shared" si="4"/>
        <v>256</v>
      </c>
      <c r="G66">
        <f t="shared" si="5"/>
        <v>6.0000000000000005E-2</v>
      </c>
      <c r="H66" s="154"/>
      <c r="I66">
        <f>BRPL_EOD!AK66+BRPL_EOD!AL66</f>
        <v>0.02</v>
      </c>
      <c r="J66">
        <f>BYPL_EOD!AK66+BYPL_EOD!AL66</f>
        <v>0.01</v>
      </c>
      <c r="K66">
        <f>MES_EOD!AK66+MES_EOD!AL66</f>
        <v>0</v>
      </c>
      <c r="L66">
        <f>NDMC_EOD!AK66+NDMC_EOD!AL66</f>
        <v>0.01</v>
      </c>
      <c r="M66">
        <f>TPDDL_EOD!AK66+TPDDL_EOD!AL66</f>
        <v>0.02</v>
      </c>
      <c r="N66">
        <f t="shared" si="0"/>
        <v>0.06</v>
      </c>
      <c r="O66" s="154">
        <f t="shared" si="1"/>
        <v>0</v>
      </c>
      <c r="P66">
        <v>2.0000000000000004E-2</v>
      </c>
      <c r="Q66">
        <v>1.0000000000000002E-2</v>
      </c>
      <c r="R66">
        <v>0</v>
      </c>
      <c r="S66">
        <v>1.0000000000000002E-2</v>
      </c>
      <c r="T66">
        <v>2.0000000000000004E-2</v>
      </c>
      <c r="U66" s="156">
        <f t="shared" si="2"/>
        <v>6.0000000000000012E-2</v>
      </c>
      <c r="V66" s="154">
        <f t="shared" si="3"/>
        <v>0</v>
      </c>
      <c r="Y66">
        <f>BAWANA!AW66+BAWANA!AX66</f>
        <v>0.01</v>
      </c>
      <c r="Z66">
        <f>BAWANA!BD66+BAWANA!BE66</f>
        <v>0.01</v>
      </c>
      <c r="AA66">
        <f>BAWANA!X66+BAWANA!Y66</f>
        <v>0.01</v>
      </c>
      <c r="AB66">
        <f>BAWANA!AE66+BAWANA!AF66</f>
        <v>0.01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6.0000000000000005E-2</v>
      </c>
      <c r="E67">
        <f>BAWANA!AM67</f>
        <v>0</v>
      </c>
      <c r="F67">
        <f t="shared" si="4"/>
        <v>256</v>
      </c>
      <c r="G67">
        <f t="shared" si="5"/>
        <v>6.0000000000000005E-2</v>
      </c>
      <c r="H67" s="154"/>
      <c r="I67">
        <f>BRPL_EOD!AK67+BRPL_EOD!AL67</f>
        <v>0.02</v>
      </c>
      <c r="J67">
        <f>BYPL_EOD!AK67+BYPL_EOD!AL67</f>
        <v>0.01</v>
      </c>
      <c r="K67">
        <f>MES_EOD!AK67+MES_EOD!AL67</f>
        <v>0</v>
      </c>
      <c r="L67">
        <f>NDMC_EOD!AK67+NDMC_EOD!AL67</f>
        <v>0.01</v>
      </c>
      <c r="M67">
        <f>TPDDL_EOD!AK67+TPDDL_EOD!AL67</f>
        <v>0.02</v>
      </c>
      <c r="N67">
        <f t="shared" ref="N67:N98" si="7">SUM(I67:M67)</f>
        <v>0.06</v>
      </c>
      <c r="O67" s="154">
        <f t="shared" ref="O67:O98" si="8">G67-N67</f>
        <v>0</v>
      </c>
      <c r="P67">
        <v>2.0000000000000004E-2</v>
      </c>
      <c r="Q67">
        <v>1.0000000000000002E-2</v>
      </c>
      <c r="R67">
        <v>0</v>
      </c>
      <c r="S67">
        <v>1.0000000000000002E-2</v>
      </c>
      <c r="T67">
        <v>2.0000000000000004E-2</v>
      </c>
      <c r="U67" s="156">
        <f t="shared" ref="U67:U98" si="9">SUM(P67:T67)</f>
        <v>6.0000000000000012E-2</v>
      </c>
      <c r="V67" s="154">
        <f t="shared" ref="V67:V99" si="10">G67-U67</f>
        <v>0</v>
      </c>
      <c r="Y67">
        <f>BAWANA!AW67+BAWANA!AX67</f>
        <v>0.01</v>
      </c>
      <c r="Z67">
        <f>BAWANA!BD67+BAWANA!BE67</f>
        <v>0.01</v>
      </c>
      <c r="AA67">
        <f>BAWANA!X67+BAWANA!Y67</f>
        <v>0.01</v>
      </c>
      <c r="AB67">
        <f>BAWANA!AE67+BAWANA!AF67</f>
        <v>0.01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6.0000000000000005E-2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6.0000000000000005E-2</v>
      </c>
      <c r="H68" s="154"/>
      <c r="I68">
        <f>BRPL_EOD!AK68+BRPL_EOD!AL68</f>
        <v>0.02</v>
      </c>
      <c r="J68">
        <f>BYPL_EOD!AK68+BYPL_EOD!AL68</f>
        <v>0.01</v>
      </c>
      <c r="K68">
        <f>MES_EOD!AK68+MES_EOD!AL68</f>
        <v>0</v>
      </c>
      <c r="L68">
        <f>NDMC_EOD!AK68+NDMC_EOD!AL68</f>
        <v>0.01</v>
      </c>
      <c r="M68">
        <f>TPDDL_EOD!AK68+TPDDL_EOD!AL68</f>
        <v>0.02</v>
      </c>
      <c r="N68">
        <f t="shared" si="7"/>
        <v>0.06</v>
      </c>
      <c r="O68" s="154">
        <f t="shared" si="8"/>
        <v>0</v>
      </c>
      <c r="P68">
        <v>2.0000000000000004E-2</v>
      </c>
      <c r="Q68">
        <v>1.0000000000000002E-2</v>
      </c>
      <c r="R68">
        <v>0</v>
      </c>
      <c r="S68">
        <v>1.0000000000000002E-2</v>
      </c>
      <c r="T68">
        <v>2.0000000000000004E-2</v>
      </c>
      <c r="U68" s="156">
        <f t="shared" si="9"/>
        <v>6.0000000000000012E-2</v>
      </c>
      <c r="V68" s="154">
        <f t="shared" si="10"/>
        <v>0</v>
      </c>
      <c r="Y68">
        <f>BAWANA!AW68+BAWANA!AX68</f>
        <v>0.01</v>
      </c>
      <c r="Z68">
        <f>BAWANA!BD68+BAWANA!BE68</f>
        <v>0.01</v>
      </c>
      <c r="AA68">
        <f>BAWANA!X68+BAWANA!Y68</f>
        <v>0.01</v>
      </c>
      <c r="AB68">
        <f>BAWANA!AE68+BAWANA!AF68</f>
        <v>0.01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6.0000000000000005E-2</v>
      </c>
      <c r="E69">
        <f>BAWANA!AM69</f>
        <v>0</v>
      </c>
      <c r="F69">
        <f t="shared" si="11"/>
        <v>256</v>
      </c>
      <c r="G69">
        <f t="shared" si="12"/>
        <v>6.0000000000000005E-2</v>
      </c>
      <c r="H69" s="154"/>
      <c r="I69">
        <f>BRPL_EOD!AK69+BRPL_EOD!AL69</f>
        <v>0.02</v>
      </c>
      <c r="J69">
        <f>BYPL_EOD!AK69+BYPL_EOD!AL69</f>
        <v>0.01</v>
      </c>
      <c r="K69">
        <f>MES_EOD!AK69+MES_EOD!AL69</f>
        <v>0</v>
      </c>
      <c r="L69">
        <f>NDMC_EOD!AK69+NDMC_EOD!AL69</f>
        <v>0.01</v>
      </c>
      <c r="M69">
        <f>TPDDL_EOD!AK69+TPDDL_EOD!AL69</f>
        <v>0.02</v>
      </c>
      <c r="N69">
        <f t="shared" si="7"/>
        <v>0.06</v>
      </c>
      <c r="O69" s="154">
        <f t="shared" si="8"/>
        <v>0</v>
      </c>
      <c r="P69">
        <v>2.0000000000000004E-2</v>
      </c>
      <c r="Q69">
        <v>1.0000000000000002E-2</v>
      </c>
      <c r="R69">
        <v>0</v>
      </c>
      <c r="S69">
        <v>1.0000000000000002E-2</v>
      </c>
      <c r="T69">
        <v>2.0000000000000004E-2</v>
      </c>
      <c r="U69" s="156">
        <f t="shared" si="9"/>
        <v>6.0000000000000012E-2</v>
      </c>
      <c r="V69" s="154">
        <f t="shared" si="10"/>
        <v>0</v>
      </c>
      <c r="Y69">
        <f>BAWANA!AW69+BAWANA!AX69</f>
        <v>0.01</v>
      </c>
      <c r="Z69">
        <f>BAWANA!BD69+BAWANA!BE69</f>
        <v>0.01</v>
      </c>
      <c r="AA69">
        <f>BAWANA!X69+BAWANA!Y69</f>
        <v>0.01</v>
      </c>
      <c r="AB69">
        <f>BAWANA!AE69+BAWANA!AF69</f>
        <v>0.01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6.0000000000000005E-2</v>
      </c>
      <c r="E70">
        <f>BAWANA!AM70</f>
        <v>0</v>
      </c>
      <c r="F70">
        <f t="shared" si="11"/>
        <v>256</v>
      </c>
      <c r="G70">
        <f t="shared" si="12"/>
        <v>6.0000000000000005E-2</v>
      </c>
      <c r="H70" s="154"/>
      <c r="I70">
        <f>BRPL_EOD!AK70+BRPL_EOD!AL70</f>
        <v>0.02</v>
      </c>
      <c r="J70">
        <f>BYPL_EOD!AK70+BYPL_EOD!AL70</f>
        <v>0.01</v>
      </c>
      <c r="K70">
        <f>MES_EOD!AK70+MES_EOD!AL70</f>
        <v>0</v>
      </c>
      <c r="L70">
        <f>NDMC_EOD!AK70+NDMC_EOD!AL70</f>
        <v>0.01</v>
      </c>
      <c r="M70">
        <f>TPDDL_EOD!AK70+TPDDL_EOD!AL70</f>
        <v>0.02</v>
      </c>
      <c r="N70">
        <f t="shared" si="7"/>
        <v>0.06</v>
      </c>
      <c r="O70" s="154">
        <f t="shared" si="8"/>
        <v>0</v>
      </c>
      <c r="P70">
        <v>2.0000000000000004E-2</v>
      </c>
      <c r="Q70">
        <v>1.0000000000000002E-2</v>
      </c>
      <c r="R70">
        <v>0</v>
      </c>
      <c r="S70">
        <v>1.0000000000000002E-2</v>
      </c>
      <c r="T70">
        <v>2.0000000000000004E-2</v>
      </c>
      <c r="U70" s="156">
        <f t="shared" si="9"/>
        <v>6.0000000000000012E-2</v>
      </c>
      <c r="V70" s="154">
        <f t="shared" si="10"/>
        <v>0</v>
      </c>
      <c r="Y70">
        <f>BAWANA!AW70+BAWANA!AX70</f>
        <v>0.01</v>
      </c>
      <c r="Z70">
        <f>BAWANA!BD70+BAWANA!BE70</f>
        <v>0.01</v>
      </c>
      <c r="AA70">
        <f>BAWANA!X70+BAWANA!Y70</f>
        <v>0.01</v>
      </c>
      <c r="AB70">
        <f>BAWANA!AE70+BAWANA!AF70</f>
        <v>0.01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6.0000000000000005E-2</v>
      </c>
      <c r="E71">
        <f>BAWANA!AM71</f>
        <v>0</v>
      </c>
      <c r="F71">
        <f t="shared" si="11"/>
        <v>256</v>
      </c>
      <c r="G71">
        <f t="shared" si="12"/>
        <v>6.0000000000000005E-2</v>
      </c>
      <c r="H71" s="154"/>
      <c r="I71">
        <f>BRPL_EOD!AK71+BRPL_EOD!AL71</f>
        <v>0.02</v>
      </c>
      <c r="J71">
        <f>BYPL_EOD!AK71+BYPL_EOD!AL71</f>
        <v>0.01</v>
      </c>
      <c r="K71">
        <f>MES_EOD!AK71+MES_EOD!AL71</f>
        <v>0</v>
      </c>
      <c r="L71">
        <f>NDMC_EOD!AK71+NDMC_EOD!AL71</f>
        <v>0.01</v>
      </c>
      <c r="M71">
        <f>TPDDL_EOD!AK71+TPDDL_EOD!AL71</f>
        <v>0.02</v>
      </c>
      <c r="N71">
        <f t="shared" si="7"/>
        <v>0.06</v>
      </c>
      <c r="O71" s="154">
        <f t="shared" si="8"/>
        <v>0</v>
      </c>
      <c r="P71">
        <v>2.0000000000000004E-2</v>
      </c>
      <c r="Q71">
        <v>1.0000000000000002E-2</v>
      </c>
      <c r="R71">
        <v>0</v>
      </c>
      <c r="S71">
        <v>1.0000000000000002E-2</v>
      </c>
      <c r="T71">
        <v>2.0000000000000004E-2</v>
      </c>
      <c r="U71" s="156">
        <f t="shared" si="9"/>
        <v>6.0000000000000012E-2</v>
      </c>
      <c r="V71" s="154">
        <f t="shared" si="10"/>
        <v>0</v>
      </c>
      <c r="Y71">
        <f>BAWANA!AW71+BAWANA!AX71</f>
        <v>0.01</v>
      </c>
      <c r="Z71">
        <f>BAWANA!BD71+BAWANA!BE71</f>
        <v>0.01</v>
      </c>
      <c r="AA71">
        <f>BAWANA!X71+BAWANA!Y71</f>
        <v>0.01</v>
      </c>
      <c r="AB71">
        <f>BAWANA!AE71+BAWANA!AF71</f>
        <v>0.01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6.0000000000000005E-2</v>
      </c>
      <c r="E72">
        <f>BAWANA!AM72</f>
        <v>0</v>
      </c>
      <c r="F72">
        <f t="shared" si="11"/>
        <v>256</v>
      </c>
      <c r="G72">
        <f t="shared" si="12"/>
        <v>6.0000000000000005E-2</v>
      </c>
      <c r="H72" s="154"/>
      <c r="I72">
        <f>BRPL_EOD!AK72+BRPL_EOD!AL72</f>
        <v>0.02</v>
      </c>
      <c r="J72">
        <f>BYPL_EOD!AK72+BYPL_EOD!AL72</f>
        <v>0.01</v>
      </c>
      <c r="K72">
        <f>MES_EOD!AK72+MES_EOD!AL72</f>
        <v>0</v>
      </c>
      <c r="L72">
        <f>NDMC_EOD!AK72+NDMC_EOD!AL72</f>
        <v>0.01</v>
      </c>
      <c r="M72">
        <f>TPDDL_EOD!AK72+TPDDL_EOD!AL72</f>
        <v>0.02</v>
      </c>
      <c r="N72">
        <f t="shared" si="7"/>
        <v>0.06</v>
      </c>
      <c r="O72" s="154">
        <f t="shared" si="8"/>
        <v>0</v>
      </c>
      <c r="P72">
        <v>2.0000000000000004E-2</v>
      </c>
      <c r="Q72">
        <v>1.0000000000000002E-2</v>
      </c>
      <c r="R72">
        <v>0</v>
      </c>
      <c r="S72">
        <v>1.0000000000000002E-2</v>
      </c>
      <c r="T72">
        <v>2.0000000000000004E-2</v>
      </c>
      <c r="U72" s="156">
        <f t="shared" si="9"/>
        <v>6.0000000000000012E-2</v>
      </c>
      <c r="V72" s="154">
        <f t="shared" si="10"/>
        <v>0</v>
      </c>
      <c r="Y72">
        <f>BAWANA!AW72+BAWANA!AX72</f>
        <v>0.01</v>
      </c>
      <c r="Z72">
        <f>BAWANA!BD72+BAWANA!BE72</f>
        <v>0.01</v>
      </c>
      <c r="AA72">
        <f>BAWANA!X72+BAWANA!Y72</f>
        <v>0.01</v>
      </c>
      <c r="AB72">
        <f>BAWANA!AE72+BAWANA!AF72</f>
        <v>0.01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6.0000000000000005E-2</v>
      </c>
      <c r="E73">
        <f>BAWANA!AM73</f>
        <v>0</v>
      </c>
      <c r="F73">
        <f t="shared" si="11"/>
        <v>256</v>
      </c>
      <c r="G73">
        <f t="shared" si="12"/>
        <v>6.0000000000000005E-2</v>
      </c>
      <c r="H73" s="154"/>
      <c r="I73">
        <f>BRPL_EOD!AK73+BRPL_EOD!AL73</f>
        <v>0.02</v>
      </c>
      <c r="J73">
        <f>BYPL_EOD!AK73+BYPL_EOD!AL73</f>
        <v>0.01</v>
      </c>
      <c r="K73">
        <f>MES_EOD!AK73+MES_EOD!AL73</f>
        <v>0</v>
      </c>
      <c r="L73">
        <f>NDMC_EOD!AK73+NDMC_EOD!AL73</f>
        <v>0.01</v>
      </c>
      <c r="M73">
        <f>TPDDL_EOD!AK73+TPDDL_EOD!AL73</f>
        <v>0.02</v>
      </c>
      <c r="N73">
        <f t="shared" si="7"/>
        <v>0.06</v>
      </c>
      <c r="O73" s="154">
        <f t="shared" si="8"/>
        <v>0</v>
      </c>
      <c r="P73">
        <v>2.0000000000000004E-2</v>
      </c>
      <c r="Q73">
        <v>1.0000000000000002E-2</v>
      </c>
      <c r="R73">
        <v>0</v>
      </c>
      <c r="S73">
        <v>1.0000000000000002E-2</v>
      </c>
      <c r="T73">
        <v>2.0000000000000004E-2</v>
      </c>
      <c r="U73" s="156">
        <f t="shared" si="9"/>
        <v>6.0000000000000012E-2</v>
      </c>
      <c r="V73" s="154">
        <f t="shared" si="10"/>
        <v>0</v>
      </c>
      <c r="Y73">
        <f>BAWANA!AW73+BAWANA!AX73</f>
        <v>0.01</v>
      </c>
      <c r="Z73">
        <f>BAWANA!BD73+BAWANA!BE73</f>
        <v>0.01</v>
      </c>
      <c r="AA73">
        <f>BAWANA!X73+BAWANA!Y73</f>
        <v>0.01</v>
      </c>
      <c r="AB73">
        <f>BAWANA!AE73+BAWANA!AF73</f>
        <v>0.01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6.0000000000000005E-2</v>
      </c>
      <c r="E74">
        <f>BAWANA!AM74</f>
        <v>0</v>
      </c>
      <c r="F74">
        <f t="shared" si="11"/>
        <v>256</v>
      </c>
      <c r="G74">
        <f t="shared" si="12"/>
        <v>6.0000000000000005E-2</v>
      </c>
      <c r="H74" s="154"/>
      <c r="I74">
        <f>BRPL_EOD!AK74+BRPL_EOD!AL74</f>
        <v>0.02</v>
      </c>
      <c r="J74">
        <f>BYPL_EOD!AK74+BYPL_EOD!AL74</f>
        <v>0.01</v>
      </c>
      <c r="K74">
        <f>MES_EOD!AK74+MES_EOD!AL74</f>
        <v>0</v>
      </c>
      <c r="L74">
        <f>NDMC_EOD!AK74+NDMC_EOD!AL74</f>
        <v>0.01</v>
      </c>
      <c r="M74">
        <f>TPDDL_EOD!AK74+TPDDL_EOD!AL74</f>
        <v>0.02</v>
      </c>
      <c r="N74">
        <f t="shared" si="7"/>
        <v>0.06</v>
      </c>
      <c r="O74" s="154">
        <f t="shared" si="8"/>
        <v>0</v>
      </c>
      <c r="P74">
        <v>2.0000000000000004E-2</v>
      </c>
      <c r="Q74">
        <v>1.0000000000000002E-2</v>
      </c>
      <c r="R74">
        <v>0</v>
      </c>
      <c r="S74">
        <v>1.0000000000000002E-2</v>
      </c>
      <c r="T74">
        <v>2.0000000000000004E-2</v>
      </c>
      <c r="U74" s="156">
        <f t="shared" si="9"/>
        <v>6.0000000000000012E-2</v>
      </c>
      <c r="V74" s="154">
        <f t="shared" si="10"/>
        <v>0</v>
      </c>
      <c r="Y74">
        <f>BAWANA!AW74+BAWANA!AX74</f>
        <v>0.01</v>
      </c>
      <c r="Z74">
        <f>BAWANA!BD74+BAWANA!BE74</f>
        <v>0.01</v>
      </c>
      <c r="AA74">
        <f>BAWANA!X74+BAWANA!Y74</f>
        <v>0.01</v>
      </c>
      <c r="AB74">
        <f>BAWANA!AE74+BAWANA!AF74</f>
        <v>0.01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6.0000000000000005E-2</v>
      </c>
      <c r="E75">
        <f>BAWANA!AM75</f>
        <v>0</v>
      </c>
      <c r="F75">
        <f t="shared" si="11"/>
        <v>256</v>
      </c>
      <c r="G75">
        <f t="shared" si="12"/>
        <v>6.0000000000000005E-2</v>
      </c>
      <c r="H75" s="154"/>
      <c r="I75">
        <f>BRPL_EOD!AK75+BRPL_EOD!AL75</f>
        <v>0.02</v>
      </c>
      <c r="J75">
        <f>BYPL_EOD!AK75+BYPL_EOD!AL75</f>
        <v>0.01</v>
      </c>
      <c r="K75">
        <f>MES_EOD!AK75+MES_EOD!AL75</f>
        <v>0</v>
      </c>
      <c r="L75">
        <f>NDMC_EOD!AK75+NDMC_EOD!AL75</f>
        <v>0.01</v>
      </c>
      <c r="M75">
        <f>TPDDL_EOD!AK75+TPDDL_EOD!AL75</f>
        <v>0.02</v>
      </c>
      <c r="N75">
        <f t="shared" si="7"/>
        <v>0.06</v>
      </c>
      <c r="O75" s="154">
        <f t="shared" si="8"/>
        <v>0</v>
      </c>
      <c r="P75">
        <v>2.0000000000000004E-2</v>
      </c>
      <c r="Q75">
        <v>1.0000000000000002E-2</v>
      </c>
      <c r="R75">
        <v>0</v>
      </c>
      <c r="S75">
        <v>1.0000000000000002E-2</v>
      </c>
      <c r="T75">
        <v>2.0000000000000004E-2</v>
      </c>
      <c r="U75" s="156">
        <f t="shared" si="9"/>
        <v>6.0000000000000012E-2</v>
      </c>
      <c r="V75" s="154">
        <f t="shared" si="10"/>
        <v>0</v>
      </c>
      <c r="Y75">
        <f>BAWANA!AW75+BAWANA!AX75</f>
        <v>0.01</v>
      </c>
      <c r="Z75">
        <f>BAWANA!BD75+BAWANA!BE75</f>
        <v>0.01</v>
      </c>
      <c r="AA75">
        <f>BAWANA!X75+BAWANA!Y75</f>
        <v>0.01</v>
      </c>
      <c r="AB75">
        <f>BAWANA!AE75+BAWANA!AF75</f>
        <v>0.01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6.0000000000000005E-2</v>
      </c>
      <c r="E76">
        <f>BAWANA!AM76</f>
        <v>0</v>
      </c>
      <c r="F76">
        <f t="shared" si="11"/>
        <v>256</v>
      </c>
      <c r="G76">
        <f t="shared" si="12"/>
        <v>6.0000000000000005E-2</v>
      </c>
      <c r="H76" s="154"/>
      <c r="I76">
        <f>BRPL_EOD!AK76+BRPL_EOD!AL76</f>
        <v>0.02</v>
      </c>
      <c r="J76">
        <f>BYPL_EOD!AK76+BYPL_EOD!AL76</f>
        <v>0.01</v>
      </c>
      <c r="K76">
        <f>MES_EOD!AK76+MES_EOD!AL76</f>
        <v>0</v>
      </c>
      <c r="L76">
        <f>NDMC_EOD!AK76+NDMC_EOD!AL76</f>
        <v>0.01</v>
      </c>
      <c r="M76">
        <f>TPDDL_EOD!AK76+TPDDL_EOD!AL76</f>
        <v>0.02</v>
      </c>
      <c r="N76">
        <f t="shared" si="7"/>
        <v>0.06</v>
      </c>
      <c r="O76" s="154">
        <f t="shared" si="8"/>
        <v>0</v>
      </c>
      <c r="P76">
        <v>2.0000000000000004E-2</v>
      </c>
      <c r="Q76">
        <v>1.0000000000000002E-2</v>
      </c>
      <c r="R76">
        <v>0</v>
      </c>
      <c r="S76">
        <v>1.0000000000000002E-2</v>
      </c>
      <c r="T76">
        <v>2.0000000000000004E-2</v>
      </c>
      <c r="U76" s="156">
        <f t="shared" si="9"/>
        <v>6.0000000000000012E-2</v>
      </c>
      <c r="V76" s="154">
        <f t="shared" si="10"/>
        <v>0</v>
      </c>
      <c r="Y76">
        <f>BAWANA!AW76+BAWANA!AX76</f>
        <v>0.01</v>
      </c>
      <c r="Z76">
        <f>BAWANA!BD76+BAWANA!BE76</f>
        <v>0.01</v>
      </c>
      <c r="AA76">
        <f>BAWANA!X76+BAWANA!Y76</f>
        <v>0.01</v>
      </c>
      <c r="AB76">
        <f>BAWANA!AE76+BAWANA!AF76</f>
        <v>0.01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6.0000000000000005E-2</v>
      </c>
      <c r="E77">
        <f>BAWANA!AM77</f>
        <v>0</v>
      </c>
      <c r="F77">
        <f t="shared" si="11"/>
        <v>256</v>
      </c>
      <c r="G77">
        <f t="shared" si="12"/>
        <v>6.0000000000000005E-2</v>
      </c>
      <c r="H77" s="154"/>
      <c r="I77">
        <f>BRPL_EOD!AK77+BRPL_EOD!AL77</f>
        <v>0.02</v>
      </c>
      <c r="J77">
        <f>BYPL_EOD!AK77+BYPL_EOD!AL77</f>
        <v>0.01</v>
      </c>
      <c r="K77">
        <f>MES_EOD!AK77+MES_EOD!AL77</f>
        <v>0</v>
      </c>
      <c r="L77">
        <f>NDMC_EOD!AK77+NDMC_EOD!AL77</f>
        <v>0.01</v>
      </c>
      <c r="M77">
        <f>TPDDL_EOD!AK77+TPDDL_EOD!AL77</f>
        <v>0.02</v>
      </c>
      <c r="N77">
        <f t="shared" si="7"/>
        <v>0.06</v>
      </c>
      <c r="O77" s="154">
        <f t="shared" si="8"/>
        <v>0</v>
      </c>
      <c r="P77">
        <v>2.0000000000000004E-2</v>
      </c>
      <c r="Q77">
        <v>1.0000000000000002E-2</v>
      </c>
      <c r="R77">
        <v>0</v>
      </c>
      <c r="S77">
        <v>1.0000000000000002E-2</v>
      </c>
      <c r="T77">
        <v>2.0000000000000004E-2</v>
      </c>
      <c r="U77" s="156">
        <f t="shared" si="9"/>
        <v>6.0000000000000012E-2</v>
      </c>
      <c r="V77" s="154">
        <f t="shared" si="10"/>
        <v>0</v>
      </c>
      <c r="Y77">
        <f>BAWANA!AW77+BAWANA!AX77</f>
        <v>0.01</v>
      </c>
      <c r="Z77">
        <f>BAWANA!BD77+BAWANA!BE77</f>
        <v>0.01</v>
      </c>
      <c r="AA77">
        <f>BAWANA!X77+BAWANA!Y77</f>
        <v>0.01</v>
      </c>
      <c r="AB77">
        <f>BAWANA!AE77+BAWANA!AF77</f>
        <v>0.01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6.0000000000000005E-2</v>
      </c>
      <c r="E78">
        <f>BAWANA!AM78</f>
        <v>0</v>
      </c>
      <c r="F78">
        <f t="shared" si="11"/>
        <v>256</v>
      </c>
      <c r="G78">
        <f t="shared" si="12"/>
        <v>6.0000000000000005E-2</v>
      </c>
      <c r="H78" s="154"/>
      <c r="I78">
        <f>BRPL_EOD!AK78+BRPL_EOD!AL78</f>
        <v>0.02</v>
      </c>
      <c r="J78">
        <f>BYPL_EOD!AK78+BYPL_EOD!AL78</f>
        <v>0.01</v>
      </c>
      <c r="K78">
        <f>MES_EOD!AK78+MES_EOD!AL78</f>
        <v>0</v>
      </c>
      <c r="L78">
        <f>NDMC_EOD!AK78+NDMC_EOD!AL78</f>
        <v>0.01</v>
      </c>
      <c r="M78">
        <f>TPDDL_EOD!AK78+TPDDL_EOD!AL78</f>
        <v>0.02</v>
      </c>
      <c r="N78">
        <f t="shared" si="7"/>
        <v>0.06</v>
      </c>
      <c r="O78" s="154">
        <f t="shared" si="8"/>
        <v>0</v>
      </c>
      <c r="P78">
        <v>2.0000000000000004E-2</v>
      </c>
      <c r="Q78">
        <v>1.0000000000000002E-2</v>
      </c>
      <c r="R78">
        <v>0</v>
      </c>
      <c r="S78">
        <v>1.0000000000000002E-2</v>
      </c>
      <c r="T78">
        <v>2.0000000000000004E-2</v>
      </c>
      <c r="U78" s="156">
        <f t="shared" si="9"/>
        <v>6.0000000000000012E-2</v>
      </c>
      <c r="V78" s="154">
        <f t="shared" si="10"/>
        <v>0</v>
      </c>
      <c r="Y78">
        <f>BAWANA!AW78+BAWANA!AX78</f>
        <v>0.01</v>
      </c>
      <c r="Z78">
        <f>BAWANA!BD78+BAWANA!BE78</f>
        <v>0.01</v>
      </c>
      <c r="AA78">
        <f>BAWANA!X78+BAWANA!Y78</f>
        <v>0.01</v>
      </c>
      <c r="AB78">
        <f>BAWANA!AE78+BAWANA!AF78</f>
        <v>0.01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6.0000000000000005E-2</v>
      </c>
      <c r="E79">
        <f>BAWANA!AM79</f>
        <v>0</v>
      </c>
      <c r="F79">
        <f t="shared" si="11"/>
        <v>256</v>
      </c>
      <c r="G79">
        <f t="shared" si="12"/>
        <v>6.0000000000000005E-2</v>
      </c>
      <c r="H79" s="154"/>
      <c r="I79">
        <f>BRPL_EOD!AK79+BRPL_EOD!AL79</f>
        <v>0.02</v>
      </c>
      <c r="J79">
        <f>BYPL_EOD!AK79+BYPL_EOD!AL79</f>
        <v>0.01</v>
      </c>
      <c r="K79">
        <f>MES_EOD!AK79+MES_EOD!AL79</f>
        <v>0</v>
      </c>
      <c r="L79">
        <f>NDMC_EOD!AK79+NDMC_EOD!AL79</f>
        <v>0.01</v>
      </c>
      <c r="M79">
        <f>TPDDL_EOD!AK79+TPDDL_EOD!AL79</f>
        <v>0.02</v>
      </c>
      <c r="N79">
        <f t="shared" si="7"/>
        <v>0.06</v>
      </c>
      <c r="O79" s="154">
        <f t="shared" si="8"/>
        <v>0</v>
      </c>
      <c r="P79">
        <v>2.0000000000000004E-2</v>
      </c>
      <c r="Q79">
        <v>1.0000000000000002E-2</v>
      </c>
      <c r="R79">
        <v>0</v>
      </c>
      <c r="S79">
        <v>1.0000000000000002E-2</v>
      </c>
      <c r="T79">
        <v>2.0000000000000004E-2</v>
      </c>
      <c r="U79" s="156">
        <f t="shared" si="9"/>
        <v>6.0000000000000012E-2</v>
      </c>
      <c r="V79" s="154">
        <f t="shared" si="10"/>
        <v>0</v>
      </c>
      <c r="Y79">
        <f>BAWANA!AW79+BAWANA!AX79</f>
        <v>0.01</v>
      </c>
      <c r="Z79">
        <f>BAWANA!BD79+BAWANA!BE79</f>
        <v>0.01</v>
      </c>
      <c r="AA79">
        <f>BAWANA!X79+BAWANA!Y79</f>
        <v>0.01</v>
      </c>
      <c r="AB79">
        <f>BAWANA!AE79+BAWANA!AF79</f>
        <v>0.01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6.0000000000000005E-2</v>
      </c>
      <c r="E80">
        <f>BAWANA!AM80</f>
        <v>0</v>
      </c>
      <c r="F80">
        <f t="shared" si="11"/>
        <v>256</v>
      </c>
      <c r="G80">
        <f t="shared" si="12"/>
        <v>6.0000000000000005E-2</v>
      </c>
      <c r="H80" s="154"/>
      <c r="I80">
        <f>BRPL_EOD!AK80+BRPL_EOD!AL80</f>
        <v>0.02</v>
      </c>
      <c r="J80">
        <f>BYPL_EOD!AK80+BYPL_EOD!AL80</f>
        <v>0.01</v>
      </c>
      <c r="K80">
        <f>MES_EOD!AK80+MES_EOD!AL80</f>
        <v>0</v>
      </c>
      <c r="L80">
        <f>NDMC_EOD!AK80+NDMC_EOD!AL80</f>
        <v>0.01</v>
      </c>
      <c r="M80">
        <f>TPDDL_EOD!AK80+TPDDL_EOD!AL80</f>
        <v>0.02</v>
      </c>
      <c r="N80">
        <f t="shared" si="7"/>
        <v>0.06</v>
      </c>
      <c r="O80" s="154">
        <f t="shared" si="8"/>
        <v>0</v>
      </c>
      <c r="P80">
        <v>2.0000000000000004E-2</v>
      </c>
      <c r="Q80">
        <v>1.0000000000000002E-2</v>
      </c>
      <c r="R80">
        <v>0</v>
      </c>
      <c r="S80">
        <v>1.0000000000000002E-2</v>
      </c>
      <c r="T80">
        <v>2.0000000000000004E-2</v>
      </c>
      <c r="U80" s="156">
        <f t="shared" si="9"/>
        <v>6.0000000000000012E-2</v>
      </c>
      <c r="V80" s="154">
        <f t="shared" si="10"/>
        <v>0</v>
      </c>
      <c r="Y80">
        <f>BAWANA!AW80+BAWANA!AX80</f>
        <v>0.01</v>
      </c>
      <c r="Z80">
        <f>BAWANA!BD80+BAWANA!BE80</f>
        <v>0.01</v>
      </c>
      <c r="AA80">
        <f>BAWANA!X80+BAWANA!Y80</f>
        <v>0.01</v>
      </c>
      <c r="AB80">
        <f>BAWANA!AE80+BAWANA!AF80</f>
        <v>0.01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6.0000000000000005E-2</v>
      </c>
      <c r="E81">
        <f>BAWANA!AM81</f>
        <v>0</v>
      </c>
      <c r="F81">
        <f t="shared" si="11"/>
        <v>256</v>
      </c>
      <c r="G81">
        <f t="shared" si="12"/>
        <v>6.0000000000000005E-2</v>
      </c>
      <c r="H81" s="154"/>
      <c r="I81">
        <f>BRPL_EOD!AK81+BRPL_EOD!AL81</f>
        <v>0.02</v>
      </c>
      <c r="J81">
        <f>BYPL_EOD!AK81+BYPL_EOD!AL81</f>
        <v>0.01</v>
      </c>
      <c r="K81">
        <f>MES_EOD!AK81+MES_EOD!AL81</f>
        <v>0</v>
      </c>
      <c r="L81">
        <f>NDMC_EOD!AK81+NDMC_EOD!AL81</f>
        <v>0.01</v>
      </c>
      <c r="M81">
        <f>TPDDL_EOD!AK81+TPDDL_EOD!AL81</f>
        <v>0.02</v>
      </c>
      <c r="N81">
        <f t="shared" si="7"/>
        <v>0.06</v>
      </c>
      <c r="O81" s="154">
        <f t="shared" si="8"/>
        <v>0</v>
      </c>
      <c r="P81">
        <v>2.0000000000000004E-2</v>
      </c>
      <c r="Q81">
        <v>1.0000000000000002E-2</v>
      </c>
      <c r="R81">
        <v>0</v>
      </c>
      <c r="S81">
        <v>1.0000000000000002E-2</v>
      </c>
      <c r="T81">
        <v>2.0000000000000004E-2</v>
      </c>
      <c r="U81" s="156">
        <f t="shared" si="9"/>
        <v>6.0000000000000012E-2</v>
      </c>
      <c r="V81" s="154">
        <f t="shared" si="10"/>
        <v>0</v>
      </c>
      <c r="Y81">
        <f>BAWANA!AW81+BAWANA!AX81</f>
        <v>0.01</v>
      </c>
      <c r="Z81">
        <f>BAWANA!BD81+BAWANA!BE81</f>
        <v>0.01</v>
      </c>
      <c r="AA81">
        <f>BAWANA!X81+BAWANA!Y81</f>
        <v>0.01</v>
      </c>
      <c r="AB81">
        <f>BAWANA!AE81+BAWANA!AF81</f>
        <v>0.01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6.0000000000000005E-2</v>
      </c>
      <c r="E82">
        <f>BAWANA!AM82</f>
        <v>0</v>
      </c>
      <c r="F82">
        <f t="shared" si="11"/>
        <v>256</v>
      </c>
      <c r="G82">
        <f t="shared" si="12"/>
        <v>6.0000000000000005E-2</v>
      </c>
      <c r="H82" s="154"/>
      <c r="I82">
        <f>BRPL_EOD!AK82+BRPL_EOD!AL82</f>
        <v>0.02</v>
      </c>
      <c r="J82">
        <f>BYPL_EOD!AK82+BYPL_EOD!AL82</f>
        <v>0.01</v>
      </c>
      <c r="K82">
        <f>MES_EOD!AK82+MES_EOD!AL82</f>
        <v>0</v>
      </c>
      <c r="L82">
        <f>NDMC_EOD!AK82+NDMC_EOD!AL82</f>
        <v>0.01</v>
      </c>
      <c r="M82">
        <f>TPDDL_EOD!AK82+TPDDL_EOD!AL82</f>
        <v>0.02</v>
      </c>
      <c r="N82">
        <f t="shared" si="7"/>
        <v>0.06</v>
      </c>
      <c r="O82" s="154">
        <f t="shared" si="8"/>
        <v>0</v>
      </c>
      <c r="P82">
        <v>2.0000000000000004E-2</v>
      </c>
      <c r="Q82">
        <v>1.0000000000000002E-2</v>
      </c>
      <c r="R82">
        <v>0</v>
      </c>
      <c r="S82">
        <v>1.0000000000000002E-2</v>
      </c>
      <c r="T82">
        <v>2.0000000000000004E-2</v>
      </c>
      <c r="U82" s="156">
        <f t="shared" si="9"/>
        <v>6.0000000000000012E-2</v>
      </c>
      <c r="V82" s="154">
        <f t="shared" si="10"/>
        <v>0</v>
      </c>
      <c r="Y82">
        <f>BAWANA!AW82+BAWANA!AX82</f>
        <v>0.01</v>
      </c>
      <c r="Z82">
        <f>BAWANA!BD82+BAWANA!BE82</f>
        <v>0.01</v>
      </c>
      <c r="AA82">
        <f>BAWANA!X82+BAWANA!Y82</f>
        <v>0.01</v>
      </c>
      <c r="AB82">
        <f>BAWANA!AE82+BAWANA!AF82</f>
        <v>0.01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6.0000000000000005E-2</v>
      </c>
      <c r="E83">
        <f>BAWANA!AM83</f>
        <v>0</v>
      </c>
      <c r="F83">
        <f t="shared" si="11"/>
        <v>256</v>
      </c>
      <c r="G83">
        <f t="shared" si="12"/>
        <v>6.0000000000000005E-2</v>
      </c>
      <c r="H83" s="154"/>
      <c r="I83">
        <f>BRPL_EOD!AK83+BRPL_EOD!AL83</f>
        <v>0.02</v>
      </c>
      <c r="J83">
        <f>BYPL_EOD!AK83+BYPL_EOD!AL83</f>
        <v>0.01</v>
      </c>
      <c r="K83">
        <f>MES_EOD!AK83+MES_EOD!AL83</f>
        <v>0</v>
      </c>
      <c r="L83">
        <f>NDMC_EOD!AK83+NDMC_EOD!AL83</f>
        <v>0.01</v>
      </c>
      <c r="M83">
        <f>TPDDL_EOD!AK83+TPDDL_EOD!AL83</f>
        <v>0.02</v>
      </c>
      <c r="N83">
        <f t="shared" si="7"/>
        <v>0.06</v>
      </c>
      <c r="O83" s="154">
        <f t="shared" si="8"/>
        <v>0</v>
      </c>
      <c r="P83">
        <v>2.0000000000000004E-2</v>
      </c>
      <c r="Q83">
        <v>1.0000000000000002E-2</v>
      </c>
      <c r="R83">
        <v>0</v>
      </c>
      <c r="S83">
        <v>1.0000000000000002E-2</v>
      </c>
      <c r="T83">
        <v>2.0000000000000004E-2</v>
      </c>
      <c r="U83" s="156">
        <f t="shared" si="9"/>
        <v>6.0000000000000012E-2</v>
      </c>
      <c r="V83" s="154">
        <f t="shared" si="10"/>
        <v>0</v>
      </c>
      <c r="Y83">
        <f>BAWANA!AW83+BAWANA!AX83</f>
        <v>0.01</v>
      </c>
      <c r="Z83">
        <f>BAWANA!BD83+BAWANA!BE83</f>
        <v>0.01</v>
      </c>
      <c r="AA83">
        <f>BAWANA!X83+BAWANA!Y83</f>
        <v>0.01</v>
      </c>
      <c r="AB83">
        <f>BAWANA!AE83+BAWANA!AF83</f>
        <v>0.01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6.0000000000000005E-2</v>
      </c>
      <c r="E84">
        <f>BAWANA!AM84</f>
        <v>0</v>
      </c>
      <c r="F84">
        <f t="shared" si="11"/>
        <v>256</v>
      </c>
      <c r="G84">
        <f t="shared" si="12"/>
        <v>6.0000000000000005E-2</v>
      </c>
      <c r="H84" s="154"/>
      <c r="I84">
        <f>BRPL_EOD!AK84+BRPL_EOD!AL84</f>
        <v>0.02</v>
      </c>
      <c r="J84">
        <f>BYPL_EOD!AK84+BYPL_EOD!AL84</f>
        <v>0.01</v>
      </c>
      <c r="K84">
        <f>MES_EOD!AK84+MES_EOD!AL84</f>
        <v>0</v>
      </c>
      <c r="L84">
        <f>NDMC_EOD!AK84+NDMC_EOD!AL84</f>
        <v>0.01</v>
      </c>
      <c r="M84">
        <f>TPDDL_EOD!AK84+TPDDL_EOD!AL84</f>
        <v>0.02</v>
      </c>
      <c r="N84">
        <f t="shared" si="7"/>
        <v>0.06</v>
      </c>
      <c r="O84" s="154">
        <f t="shared" si="8"/>
        <v>0</v>
      </c>
      <c r="P84">
        <v>2.0000000000000004E-2</v>
      </c>
      <c r="Q84">
        <v>1.0000000000000002E-2</v>
      </c>
      <c r="R84">
        <v>0</v>
      </c>
      <c r="S84">
        <v>1.0000000000000002E-2</v>
      </c>
      <c r="T84">
        <v>2.0000000000000004E-2</v>
      </c>
      <c r="U84" s="156">
        <f t="shared" si="9"/>
        <v>6.0000000000000012E-2</v>
      </c>
      <c r="V84" s="154">
        <f t="shared" si="10"/>
        <v>0</v>
      </c>
      <c r="Y84">
        <f>BAWANA!AW84+BAWANA!AX84</f>
        <v>0.01</v>
      </c>
      <c r="Z84">
        <f>BAWANA!BD84+BAWANA!BE84</f>
        <v>0.01</v>
      </c>
      <c r="AA84">
        <f>BAWANA!X84+BAWANA!Y84</f>
        <v>0.01</v>
      </c>
      <c r="AB84">
        <f>BAWANA!AE84+BAWANA!AF84</f>
        <v>0.01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6.0000000000000005E-2</v>
      </c>
      <c r="E85">
        <f>BAWANA!AM85</f>
        <v>0</v>
      </c>
      <c r="F85">
        <f t="shared" si="11"/>
        <v>256</v>
      </c>
      <c r="G85">
        <f t="shared" si="12"/>
        <v>6.0000000000000005E-2</v>
      </c>
      <c r="H85" s="154"/>
      <c r="I85">
        <f>BRPL_EOD!AK85+BRPL_EOD!AL85</f>
        <v>0.02</v>
      </c>
      <c r="J85">
        <f>BYPL_EOD!AK85+BYPL_EOD!AL85</f>
        <v>0.01</v>
      </c>
      <c r="K85">
        <f>MES_EOD!AK85+MES_EOD!AL85</f>
        <v>0</v>
      </c>
      <c r="L85">
        <f>NDMC_EOD!AK85+NDMC_EOD!AL85</f>
        <v>0.01</v>
      </c>
      <c r="M85">
        <f>TPDDL_EOD!AK85+TPDDL_EOD!AL85</f>
        <v>0.02</v>
      </c>
      <c r="N85">
        <f t="shared" si="7"/>
        <v>0.06</v>
      </c>
      <c r="O85" s="154">
        <f t="shared" si="8"/>
        <v>0</v>
      </c>
      <c r="P85">
        <v>2.0000000000000004E-2</v>
      </c>
      <c r="Q85">
        <v>1.0000000000000002E-2</v>
      </c>
      <c r="R85">
        <v>0</v>
      </c>
      <c r="S85">
        <v>1.0000000000000002E-2</v>
      </c>
      <c r="T85">
        <v>2.0000000000000004E-2</v>
      </c>
      <c r="U85" s="156">
        <f t="shared" si="9"/>
        <v>6.0000000000000012E-2</v>
      </c>
      <c r="V85" s="154">
        <f t="shared" si="10"/>
        <v>0</v>
      </c>
      <c r="Y85">
        <f>BAWANA!AW85+BAWANA!AX85</f>
        <v>0.01</v>
      </c>
      <c r="Z85">
        <f>BAWANA!BD85+BAWANA!BE85</f>
        <v>0.01</v>
      </c>
      <c r="AA85">
        <f>BAWANA!X85+BAWANA!Y85</f>
        <v>0.01</v>
      </c>
      <c r="AB85">
        <f>BAWANA!AE85+BAWANA!AF85</f>
        <v>0.01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6.0000000000000005E-2</v>
      </c>
      <c r="E86">
        <f>BAWANA!AM86</f>
        <v>0</v>
      </c>
      <c r="F86">
        <f t="shared" si="11"/>
        <v>256</v>
      </c>
      <c r="G86">
        <f t="shared" si="12"/>
        <v>6.0000000000000005E-2</v>
      </c>
      <c r="H86" s="154"/>
      <c r="I86">
        <f>BRPL_EOD!AK86+BRPL_EOD!AL86</f>
        <v>0.02</v>
      </c>
      <c r="J86">
        <f>BYPL_EOD!AK86+BYPL_EOD!AL86</f>
        <v>0.01</v>
      </c>
      <c r="K86">
        <f>MES_EOD!AK86+MES_EOD!AL86</f>
        <v>0</v>
      </c>
      <c r="L86">
        <f>NDMC_EOD!AK86+NDMC_EOD!AL86</f>
        <v>0.01</v>
      </c>
      <c r="M86">
        <f>TPDDL_EOD!AK86+TPDDL_EOD!AL86</f>
        <v>0.02</v>
      </c>
      <c r="N86">
        <f t="shared" si="7"/>
        <v>0.06</v>
      </c>
      <c r="O86" s="154">
        <f t="shared" si="8"/>
        <v>0</v>
      </c>
      <c r="P86">
        <v>2.0000000000000004E-2</v>
      </c>
      <c r="Q86">
        <v>1.0000000000000002E-2</v>
      </c>
      <c r="R86">
        <v>0</v>
      </c>
      <c r="S86">
        <v>1.0000000000000002E-2</v>
      </c>
      <c r="T86">
        <v>2.0000000000000004E-2</v>
      </c>
      <c r="U86" s="156">
        <f t="shared" si="9"/>
        <v>6.0000000000000012E-2</v>
      </c>
      <c r="V86" s="154">
        <f t="shared" si="10"/>
        <v>0</v>
      </c>
      <c r="Y86">
        <f>BAWANA!AW86+BAWANA!AX86</f>
        <v>0.01</v>
      </c>
      <c r="Z86">
        <f>BAWANA!BD86+BAWANA!BE86</f>
        <v>0.01</v>
      </c>
      <c r="AA86">
        <f>BAWANA!X86+BAWANA!Y86</f>
        <v>0.01</v>
      </c>
      <c r="AB86">
        <f>BAWANA!AE86+BAWANA!AF86</f>
        <v>0.01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6.0000000000000005E-2</v>
      </c>
      <c r="E87">
        <f>BAWANA!AM87</f>
        <v>0</v>
      </c>
      <c r="F87">
        <f t="shared" si="11"/>
        <v>256</v>
      </c>
      <c r="G87">
        <f t="shared" si="12"/>
        <v>6.0000000000000005E-2</v>
      </c>
      <c r="H87" s="154"/>
      <c r="I87">
        <f>BRPL_EOD!AK87+BRPL_EOD!AL87</f>
        <v>0.02</v>
      </c>
      <c r="J87">
        <f>BYPL_EOD!AK87+BYPL_EOD!AL87</f>
        <v>0.01</v>
      </c>
      <c r="K87">
        <f>MES_EOD!AK87+MES_EOD!AL87</f>
        <v>0</v>
      </c>
      <c r="L87">
        <f>NDMC_EOD!AK87+NDMC_EOD!AL87</f>
        <v>0.01</v>
      </c>
      <c r="M87">
        <f>TPDDL_EOD!AK87+TPDDL_EOD!AL87</f>
        <v>0.02</v>
      </c>
      <c r="N87">
        <f t="shared" si="7"/>
        <v>0.06</v>
      </c>
      <c r="O87" s="154">
        <f t="shared" si="8"/>
        <v>0</v>
      </c>
      <c r="P87">
        <v>2.0000000000000004E-2</v>
      </c>
      <c r="Q87">
        <v>1.0000000000000002E-2</v>
      </c>
      <c r="R87">
        <v>0</v>
      </c>
      <c r="S87">
        <v>1.0000000000000002E-2</v>
      </c>
      <c r="T87">
        <v>2.0000000000000004E-2</v>
      </c>
      <c r="U87" s="156">
        <f t="shared" si="9"/>
        <v>6.0000000000000012E-2</v>
      </c>
      <c r="V87" s="154">
        <f t="shared" si="10"/>
        <v>0</v>
      </c>
      <c r="Y87">
        <f>BAWANA!AW87+BAWANA!AX87</f>
        <v>0.01</v>
      </c>
      <c r="Z87">
        <f>BAWANA!BD87+BAWANA!BE87</f>
        <v>0.01</v>
      </c>
      <c r="AA87">
        <f>BAWANA!X87+BAWANA!Y87</f>
        <v>0.01</v>
      </c>
      <c r="AB87">
        <f>BAWANA!AE87+BAWANA!AF87</f>
        <v>0.01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6.0000000000000005E-2</v>
      </c>
      <c r="E88">
        <f>BAWANA!AM88</f>
        <v>0</v>
      </c>
      <c r="F88">
        <f t="shared" si="11"/>
        <v>256</v>
      </c>
      <c r="G88">
        <f t="shared" si="12"/>
        <v>6.0000000000000005E-2</v>
      </c>
      <c r="H88" s="154"/>
      <c r="I88">
        <f>BRPL_EOD!AK88+BRPL_EOD!AL88</f>
        <v>0.02</v>
      </c>
      <c r="J88">
        <f>BYPL_EOD!AK88+BYPL_EOD!AL88</f>
        <v>0.01</v>
      </c>
      <c r="K88">
        <f>MES_EOD!AK88+MES_EOD!AL88</f>
        <v>0</v>
      </c>
      <c r="L88">
        <f>NDMC_EOD!AK88+NDMC_EOD!AL88</f>
        <v>0.01</v>
      </c>
      <c r="M88">
        <f>TPDDL_EOD!AK88+TPDDL_EOD!AL88</f>
        <v>0.02</v>
      </c>
      <c r="N88">
        <f t="shared" si="7"/>
        <v>0.06</v>
      </c>
      <c r="O88" s="154">
        <f t="shared" si="8"/>
        <v>0</v>
      </c>
      <c r="P88">
        <v>2.0000000000000004E-2</v>
      </c>
      <c r="Q88">
        <v>1.0000000000000002E-2</v>
      </c>
      <c r="R88">
        <v>0</v>
      </c>
      <c r="S88">
        <v>1.0000000000000002E-2</v>
      </c>
      <c r="T88">
        <v>2.0000000000000004E-2</v>
      </c>
      <c r="U88" s="156">
        <f t="shared" si="9"/>
        <v>6.0000000000000012E-2</v>
      </c>
      <c r="V88" s="154">
        <f t="shared" si="10"/>
        <v>0</v>
      </c>
      <c r="Y88">
        <f>BAWANA!AW88+BAWANA!AX88</f>
        <v>0.01</v>
      </c>
      <c r="Z88">
        <f>BAWANA!BD88+BAWANA!BE88</f>
        <v>0.01</v>
      </c>
      <c r="AA88">
        <f>BAWANA!X88+BAWANA!Y88</f>
        <v>0.01</v>
      </c>
      <c r="AB88">
        <f>BAWANA!AE88+BAWANA!AF88</f>
        <v>0.01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6.0000000000000005E-2</v>
      </c>
      <c r="E89">
        <f>BAWANA!AM89</f>
        <v>0</v>
      </c>
      <c r="F89">
        <f t="shared" si="11"/>
        <v>256</v>
      </c>
      <c r="G89">
        <f t="shared" si="12"/>
        <v>6.0000000000000005E-2</v>
      </c>
      <c r="H89" s="154"/>
      <c r="I89">
        <f>BRPL_EOD!AK89+BRPL_EOD!AL89</f>
        <v>0.02</v>
      </c>
      <c r="J89">
        <f>BYPL_EOD!AK89+BYPL_EOD!AL89</f>
        <v>0.01</v>
      </c>
      <c r="K89">
        <f>MES_EOD!AK89+MES_EOD!AL89</f>
        <v>0</v>
      </c>
      <c r="L89">
        <f>NDMC_EOD!AK89+NDMC_EOD!AL89</f>
        <v>0.01</v>
      </c>
      <c r="M89">
        <f>TPDDL_EOD!AK89+TPDDL_EOD!AL89</f>
        <v>0.02</v>
      </c>
      <c r="N89">
        <f t="shared" si="7"/>
        <v>0.06</v>
      </c>
      <c r="O89" s="154">
        <f t="shared" si="8"/>
        <v>0</v>
      </c>
      <c r="P89">
        <v>2.0000000000000004E-2</v>
      </c>
      <c r="Q89">
        <v>1.0000000000000002E-2</v>
      </c>
      <c r="R89">
        <v>0</v>
      </c>
      <c r="S89">
        <v>1.0000000000000002E-2</v>
      </c>
      <c r="T89">
        <v>2.0000000000000004E-2</v>
      </c>
      <c r="U89" s="156">
        <f t="shared" si="9"/>
        <v>6.0000000000000012E-2</v>
      </c>
      <c r="V89" s="154">
        <f t="shared" si="10"/>
        <v>0</v>
      </c>
      <c r="Y89">
        <f>BAWANA!AW89+BAWANA!AX89</f>
        <v>0.01</v>
      </c>
      <c r="Z89">
        <f>BAWANA!BD89+BAWANA!BE89</f>
        <v>0.01</v>
      </c>
      <c r="AA89">
        <f>BAWANA!X89+BAWANA!Y89</f>
        <v>0.01</v>
      </c>
      <c r="AB89">
        <f>BAWANA!AE89+BAWANA!AF89</f>
        <v>0.01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6.0000000000000005E-2</v>
      </c>
      <c r="E90">
        <f>BAWANA!AM90</f>
        <v>0</v>
      </c>
      <c r="F90">
        <f t="shared" si="11"/>
        <v>256</v>
      </c>
      <c r="G90">
        <f t="shared" si="12"/>
        <v>6.0000000000000005E-2</v>
      </c>
      <c r="H90" s="154"/>
      <c r="I90">
        <f>BRPL_EOD!AK90+BRPL_EOD!AL90</f>
        <v>0.02</v>
      </c>
      <c r="J90">
        <f>BYPL_EOD!AK90+BYPL_EOD!AL90</f>
        <v>0.01</v>
      </c>
      <c r="K90">
        <f>MES_EOD!AK90+MES_EOD!AL90</f>
        <v>0</v>
      </c>
      <c r="L90">
        <f>NDMC_EOD!AK90+NDMC_EOD!AL90</f>
        <v>0.01</v>
      </c>
      <c r="M90">
        <f>TPDDL_EOD!AK90+TPDDL_EOD!AL90</f>
        <v>0.02</v>
      </c>
      <c r="N90">
        <f t="shared" si="7"/>
        <v>0.06</v>
      </c>
      <c r="O90" s="154">
        <f t="shared" si="8"/>
        <v>0</v>
      </c>
      <c r="P90">
        <v>2.0000000000000004E-2</v>
      </c>
      <c r="Q90">
        <v>1.0000000000000002E-2</v>
      </c>
      <c r="R90">
        <v>0</v>
      </c>
      <c r="S90">
        <v>1.0000000000000002E-2</v>
      </c>
      <c r="T90">
        <v>2.0000000000000004E-2</v>
      </c>
      <c r="U90" s="156">
        <f t="shared" si="9"/>
        <v>6.0000000000000012E-2</v>
      </c>
      <c r="V90" s="154">
        <f t="shared" si="10"/>
        <v>0</v>
      </c>
      <c r="Y90">
        <f>BAWANA!AW90+BAWANA!AX90</f>
        <v>0.01</v>
      </c>
      <c r="Z90">
        <f>BAWANA!BD90+BAWANA!BE90</f>
        <v>0.01</v>
      </c>
      <c r="AA90">
        <f>BAWANA!X90+BAWANA!Y90</f>
        <v>0.01</v>
      </c>
      <c r="AB90">
        <f>BAWANA!AE90+BAWANA!AF90</f>
        <v>0.01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6.0000000000000005E-2</v>
      </c>
      <c r="E91">
        <f>BAWANA!AM91</f>
        <v>0</v>
      </c>
      <c r="F91">
        <f t="shared" si="11"/>
        <v>256</v>
      </c>
      <c r="G91">
        <f t="shared" si="12"/>
        <v>6.0000000000000005E-2</v>
      </c>
      <c r="H91" s="154"/>
      <c r="I91">
        <f>BRPL_EOD!AK91+BRPL_EOD!AL91</f>
        <v>0.02</v>
      </c>
      <c r="J91">
        <f>BYPL_EOD!AK91+BYPL_EOD!AL91</f>
        <v>0.01</v>
      </c>
      <c r="K91">
        <f>MES_EOD!AK91+MES_EOD!AL91</f>
        <v>0</v>
      </c>
      <c r="L91">
        <f>NDMC_EOD!AK91+NDMC_EOD!AL91</f>
        <v>0.01</v>
      </c>
      <c r="M91">
        <f>TPDDL_EOD!AK91+TPDDL_EOD!AL91</f>
        <v>0.02</v>
      </c>
      <c r="N91">
        <f t="shared" si="7"/>
        <v>0.06</v>
      </c>
      <c r="O91" s="154">
        <f t="shared" si="8"/>
        <v>0</v>
      </c>
      <c r="P91">
        <v>2.0000000000000004E-2</v>
      </c>
      <c r="Q91">
        <v>1.0000000000000002E-2</v>
      </c>
      <c r="R91">
        <v>0</v>
      </c>
      <c r="S91">
        <v>1.0000000000000002E-2</v>
      </c>
      <c r="T91">
        <v>2.0000000000000004E-2</v>
      </c>
      <c r="U91" s="156">
        <f t="shared" si="9"/>
        <v>6.0000000000000012E-2</v>
      </c>
      <c r="V91" s="154">
        <f t="shared" si="10"/>
        <v>0</v>
      </c>
      <c r="Y91">
        <f>BAWANA!AW91+BAWANA!AX91</f>
        <v>0.01</v>
      </c>
      <c r="Z91">
        <f>BAWANA!BD91+BAWANA!BE91</f>
        <v>0.01</v>
      </c>
      <c r="AA91">
        <f>BAWANA!X91+BAWANA!Y91</f>
        <v>0.01</v>
      </c>
      <c r="AB91">
        <f>BAWANA!AE91+BAWANA!AF91</f>
        <v>0.01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6.0000000000000005E-2</v>
      </c>
      <c r="E92">
        <f>BAWANA!AM92</f>
        <v>0</v>
      </c>
      <c r="F92">
        <f t="shared" si="11"/>
        <v>256</v>
      </c>
      <c r="G92">
        <f t="shared" si="12"/>
        <v>6.0000000000000005E-2</v>
      </c>
      <c r="H92" s="154"/>
      <c r="I92">
        <f>BRPL_EOD!AK92+BRPL_EOD!AL92</f>
        <v>0.02</v>
      </c>
      <c r="J92">
        <f>BYPL_EOD!AK92+BYPL_EOD!AL92</f>
        <v>0.01</v>
      </c>
      <c r="K92">
        <f>MES_EOD!AK92+MES_EOD!AL92</f>
        <v>0</v>
      </c>
      <c r="L92">
        <f>NDMC_EOD!AK92+NDMC_EOD!AL92</f>
        <v>0.01</v>
      </c>
      <c r="M92">
        <f>TPDDL_EOD!AK92+TPDDL_EOD!AL92</f>
        <v>0.02</v>
      </c>
      <c r="N92">
        <f t="shared" si="7"/>
        <v>0.06</v>
      </c>
      <c r="O92" s="154">
        <f t="shared" si="8"/>
        <v>0</v>
      </c>
      <c r="P92">
        <v>2.0000000000000004E-2</v>
      </c>
      <c r="Q92">
        <v>1.0000000000000002E-2</v>
      </c>
      <c r="R92">
        <v>0</v>
      </c>
      <c r="S92">
        <v>1.0000000000000002E-2</v>
      </c>
      <c r="T92">
        <v>2.0000000000000004E-2</v>
      </c>
      <c r="U92" s="156">
        <f t="shared" si="9"/>
        <v>6.0000000000000012E-2</v>
      </c>
      <c r="V92" s="154">
        <f t="shared" si="10"/>
        <v>0</v>
      </c>
      <c r="Y92">
        <f>BAWANA!AW92+BAWANA!AX92</f>
        <v>0.01</v>
      </c>
      <c r="Z92">
        <f>BAWANA!BD92+BAWANA!BE92</f>
        <v>0.01</v>
      </c>
      <c r="AA92">
        <f>BAWANA!X92+BAWANA!Y92</f>
        <v>0.01</v>
      </c>
      <c r="AB92">
        <f>BAWANA!AE92+BAWANA!AF92</f>
        <v>0.01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6.0000000000000005E-2</v>
      </c>
      <c r="E93">
        <f>BAWANA!AM93</f>
        <v>0</v>
      </c>
      <c r="F93">
        <f t="shared" si="11"/>
        <v>256</v>
      </c>
      <c r="G93">
        <f t="shared" si="12"/>
        <v>6.0000000000000005E-2</v>
      </c>
      <c r="H93" s="154"/>
      <c r="I93">
        <f>BRPL_EOD!AK93+BRPL_EOD!AL93</f>
        <v>0.02</v>
      </c>
      <c r="J93">
        <f>BYPL_EOD!AK93+BYPL_EOD!AL93</f>
        <v>0.01</v>
      </c>
      <c r="K93">
        <f>MES_EOD!AK93+MES_EOD!AL93</f>
        <v>0</v>
      </c>
      <c r="L93">
        <f>NDMC_EOD!AK93+NDMC_EOD!AL93</f>
        <v>0.01</v>
      </c>
      <c r="M93">
        <f>TPDDL_EOD!AK93+TPDDL_EOD!AL93</f>
        <v>0.02</v>
      </c>
      <c r="N93">
        <f t="shared" si="7"/>
        <v>0.06</v>
      </c>
      <c r="O93" s="154">
        <f t="shared" si="8"/>
        <v>0</v>
      </c>
      <c r="P93">
        <v>2.0000000000000004E-2</v>
      </c>
      <c r="Q93">
        <v>1.0000000000000002E-2</v>
      </c>
      <c r="R93">
        <v>0</v>
      </c>
      <c r="S93">
        <v>1.0000000000000002E-2</v>
      </c>
      <c r="T93">
        <v>2.0000000000000004E-2</v>
      </c>
      <c r="U93" s="156">
        <f t="shared" si="9"/>
        <v>6.0000000000000012E-2</v>
      </c>
      <c r="V93" s="154">
        <f t="shared" si="10"/>
        <v>0</v>
      </c>
      <c r="Y93">
        <f>BAWANA!AW93+BAWANA!AX93</f>
        <v>0.01</v>
      </c>
      <c r="Z93">
        <f>BAWANA!BD93+BAWANA!BE93</f>
        <v>0.01</v>
      </c>
      <c r="AA93">
        <f>BAWANA!X93+BAWANA!Y93</f>
        <v>0.01</v>
      </c>
      <c r="AB93">
        <f>BAWANA!AE93+BAWANA!AF93</f>
        <v>0.01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6.0000000000000005E-2</v>
      </c>
      <c r="E94">
        <f>BAWANA!AM94</f>
        <v>0</v>
      </c>
      <c r="F94">
        <f t="shared" si="11"/>
        <v>256</v>
      </c>
      <c r="G94">
        <f t="shared" si="12"/>
        <v>6.0000000000000005E-2</v>
      </c>
      <c r="H94" s="154"/>
      <c r="I94">
        <f>BRPL_EOD!AK94+BRPL_EOD!AL94</f>
        <v>0.02</v>
      </c>
      <c r="J94">
        <f>BYPL_EOD!AK94+BYPL_EOD!AL94</f>
        <v>0.01</v>
      </c>
      <c r="K94">
        <f>MES_EOD!AK94+MES_EOD!AL94</f>
        <v>0</v>
      </c>
      <c r="L94">
        <f>NDMC_EOD!AK94+NDMC_EOD!AL94</f>
        <v>0.01</v>
      </c>
      <c r="M94">
        <f>TPDDL_EOD!AK94+TPDDL_EOD!AL94</f>
        <v>0.02</v>
      </c>
      <c r="N94">
        <f t="shared" si="7"/>
        <v>0.06</v>
      </c>
      <c r="O94" s="154">
        <f t="shared" si="8"/>
        <v>0</v>
      </c>
      <c r="P94">
        <v>2.0000000000000004E-2</v>
      </c>
      <c r="Q94">
        <v>1.0000000000000002E-2</v>
      </c>
      <c r="R94">
        <v>0</v>
      </c>
      <c r="S94">
        <v>1.0000000000000002E-2</v>
      </c>
      <c r="T94">
        <v>2.0000000000000004E-2</v>
      </c>
      <c r="U94" s="156">
        <f t="shared" si="9"/>
        <v>6.0000000000000012E-2</v>
      </c>
      <c r="V94" s="154">
        <f t="shared" si="10"/>
        <v>0</v>
      </c>
      <c r="Y94">
        <f>BAWANA!AW94+BAWANA!AX94</f>
        <v>0.01</v>
      </c>
      <c r="Z94">
        <f>BAWANA!BD94+BAWANA!BE94</f>
        <v>0.01</v>
      </c>
      <c r="AA94">
        <f>BAWANA!X94+BAWANA!Y94</f>
        <v>0.01</v>
      </c>
      <c r="AB94">
        <f>BAWANA!AE94+BAWANA!AF94</f>
        <v>0.01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6.0000000000000005E-2</v>
      </c>
      <c r="E95">
        <f>BAWANA!AM95</f>
        <v>0</v>
      </c>
      <c r="F95">
        <f t="shared" si="11"/>
        <v>256</v>
      </c>
      <c r="G95">
        <f t="shared" si="12"/>
        <v>6.0000000000000005E-2</v>
      </c>
      <c r="H95" s="154"/>
      <c r="I95">
        <f>BRPL_EOD!AK95+BRPL_EOD!AL95</f>
        <v>0.02</v>
      </c>
      <c r="J95">
        <f>BYPL_EOD!AK95+BYPL_EOD!AL95</f>
        <v>0.01</v>
      </c>
      <c r="K95">
        <f>MES_EOD!AK95+MES_EOD!AL95</f>
        <v>0</v>
      </c>
      <c r="L95">
        <f>NDMC_EOD!AK95+NDMC_EOD!AL95</f>
        <v>0.01</v>
      </c>
      <c r="M95">
        <f>TPDDL_EOD!AK95+TPDDL_EOD!AL95</f>
        <v>0.02</v>
      </c>
      <c r="N95">
        <f t="shared" si="7"/>
        <v>0.06</v>
      </c>
      <c r="O95" s="154">
        <f t="shared" si="8"/>
        <v>0</v>
      </c>
      <c r="P95">
        <v>2.0000000000000004E-2</v>
      </c>
      <c r="Q95">
        <v>1.0000000000000002E-2</v>
      </c>
      <c r="R95">
        <v>0</v>
      </c>
      <c r="S95">
        <v>1.0000000000000002E-2</v>
      </c>
      <c r="T95">
        <v>2.0000000000000004E-2</v>
      </c>
      <c r="U95" s="156">
        <f t="shared" si="9"/>
        <v>6.0000000000000012E-2</v>
      </c>
      <c r="V95" s="154">
        <f t="shared" si="10"/>
        <v>0</v>
      </c>
      <c r="Y95">
        <f>BAWANA!AW95+BAWANA!AX95</f>
        <v>0.01</v>
      </c>
      <c r="Z95">
        <f>BAWANA!BD95+BAWANA!BE95</f>
        <v>0.01</v>
      </c>
      <c r="AA95">
        <f>BAWANA!X95+BAWANA!Y95</f>
        <v>0.01</v>
      </c>
      <c r="AB95">
        <f>BAWANA!AE95+BAWANA!AF95</f>
        <v>0.01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6.0000000000000005E-2</v>
      </c>
      <c r="E96">
        <f>BAWANA!AM96</f>
        <v>0</v>
      </c>
      <c r="F96">
        <f t="shared" si="11"/>
        <v>256</v>
      </c>
      <c r="G96">
        <f t="shared" si="12"/>
        <v>6.0000000000000005E-2</v>
      </c>
      <c r="H96" s="154"/>
      <c r="I96">
        <f>BRPL_EOD!AK96+BRPL_EOD!AL96</f>
        <v>0.02</v>
      </c>
      <c r="J96">
        <f>BYPL_EOD!AK96+BYPL_EOD!AL96</f>
        <v>0.01</v>
      </c>
      <c r="K96">
        <f>MES_EOD!AK96+MES_EOD!AL96</f>
        <v>0</v>
      </c>
      <c r="L96">
        <f>NDMC_EOD!AK96+NDMC_EOD!AL96</f>
        <v>0.01</v>
      </c>
      <c r="M96">
        <f>TPDDL_EOD!AK96+TPDDL_EOD!AL96</f>
        <v>0.02</v>
      </c>
      <c r="N96">
        <f t="shared" si="7"/>
        <v>0.06</v>
      </c>
      <c r="O96" s="154">
        <f t="shared" si="8"/>
        <v>0</v>
      </c>
      <c r="P96">
        <v>2.0000000000000004E-2</v>
      </c>
      <c r="Q96">
        <v>1.0000000000000002E-2</v>
      </c>
      <c r="R96">
        <v>0</v>
      </c>
      <c r="S96">
        <v>1.0000000000000002E-2</v>
      </c>
      <c r="T96">
        <v>2.0000000000000004E-2</v>
      </c>
      <c r="U96" s="156">
        <f t="shared" si="9"/>
        <v>6.0000000000000012E-2</v>
      </c>
      <c r="V96" s="154">
        <f t="shared" si="10"/>
        <v>0</v>
      </c>
      <c r="Y96">
        <f>BAWANA!AW96+BAWANA!AX96</f>
        <v>0.01</v>
      </c>
      <c r="Z96">
        <f>BAWANA!BD96+BAWANA!BE96</f>
        <v>0.01</v>
      </c>
      <c r="AA96">
        <f>BAWANA!X96+BAWANA!Y96</f>
        <v>0.01</v>
      </c>
      <c r="AB96">
        <f>BAWANA!AE96+BAWANA!AF96</f>
        <v>0.01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6.0000000000000005E-2</v>
      </c>
      <c r="E97">
        <f>BAWANA!AM97</f>
        <v>0</v>
      </c>
      <c r="F97">
        <f t="shared" si="11"/>
        <v>256</v>
      </c>
      <c r="G97">
        <f t="shared" si="12"/>
        <v>6.0000000000000005E-2</v>
      </c>
      <c r="H97" s="154"/>
      <c r="I97">
        <f>BRPL_EOD!AK97+BRPL_EOD!AL97</f>
        <v>0.02</v>
      </c>
      <c r="J97">
        <f>BYPL_EOD!AK97+BYPL_EOD!AL97</f>
        <v>0.01</v>
      </c>
      <c r="K97">
        <f>MES_EOD!AK97+MES_EOD!AL97</f>
        <v>0</v>
      </c>
      <c r="L97">
        <f>NDMC_EOD!AK97+NDMC_EOD!AL97</f>
        <v>0.01</v>
      </c>
      <c r="M97">
        <f>TPDDL_EOD!AK97+TPDDL_EOD!AL97</f>
        <v>0.02</v>
      </c>
      <c r="N97">
        <f t="shared" si="7"/>
        <v>0.06</v>
      </c>
      <c r="O97" s="154">
        <f t="shared" si="8"/>
        <v>0</v>
      </c>
      <c r="P97">
        <v>2.0000000000000004E-2</v>
      </c>
      <c r="Q97">
        <v>1.0000000000000002E-2</v>
      </c>
      <c r="R97">
        <v>0</v>
      </c>
      <c r="S97">
        <v>1.0000000000000002E-2</v>
      </c>
      <c r="T97">
        <v>2.0000000000000004E-2</v>
      </c>
      <c r="U97" s="156">
        <f t="shared" si="9"/>
        <v>6.0000000000000012E-2</v>
      </c>
      <c r="V97" s="154">
        <f t="shared" si="10"/>
        <v>0</v>
      </c>
      <c r="Y97">
        <f>BAWANA!AW97+BAWANA!AX97</f>
        <v>0.01</v>
      </c>
      <c r="Z97">
        <f>BAWANA!BD97+BAWANA!BE97</f>
        <v>0.01</v>
      </c>
      <c r="AA97">
        <f>BAWANA!X97+BAWANA!Y97</f>
        <v>0.01</v>
      </c>
      <c r="AB97">
        <f>BAWANA!AE97+BAWANA!AF97</f>
        <v>0.01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6.0000000000000005E-2</v>
      </c>
      <c r="E98">
        <f>BAWANA!AM98</f>
        <v>0</v>
      </c>
      <c r="F98">
        <f t="shared" si="11"/>
        <v>256</v>
      </c>
      <c r="G98">
        <f t="shared" si="12"/>
        <v>6.0000000000000005E-2</v>
      </c>
      <c r="H98" s="154"/>
      <c r="I98">
        <f>BRPL_EOD!AK98+BRPL_EOD!AL98</f>
        <v>0.02</v>
      </c>
      <c r="J98">
        <f>BYPL_EOD!AK98+BYPL_EOD!AL98</f>
        <v>0.01</v>
      </c>
      <c r="K98">
        <f>MES_EOD!AK98+MES_EOD!AL98</f>
        <v>0</v>
      </c>
      <c r="L98">
        <f>NDMC_EOD!AK98+NDMC_EOD!AL98</f>
        <v>0.01</v>
      </c>
      <c r="M98">
        <f>TPDDL_EOD!AK98+TPDDL_EOD!AL98</f>
        <v>0.02</v>
      </c>
      <c r="N98">
        <f t="shared" si="7"/>
        <v>0.06</v>
      </c>
      <c r="O98" s="154">
        <f t="shared" si="8"/>
        <v>0</v>
      </c>
      <c r="P98">
        <v>2.0000000000000004E-2</v>
      </c>
      <c r="Q98">
        <v>1.0000000000000002E-2</v>
      </c>
      <c r="R98">
        <v>0</v>
      </c>
      <c r="S98">
        <v>1.0000000000000002E-2</v>
      </c>
      <c r="T98">
        <v>2.0000000000000004E-2</v>
      </c>
      <c r="U98" s="156">
        <f t="shared" si="9"/>
        <v>6.0000000000000012E-2</v>
      </c>
      <c r="V98" s="154">
        <f t="shared" si="10"/>
        <v>0</v>
      </c>
      <c r="Y98">
        <f>BAWANA!AW98+BAWANA!AX98</f>
        <v>0.01</v>
      </c>
      <c r="Z98">
        <f>BAWANA!BD98+BAWANA!BE98</f>
        <v>0.01</v>
      </c>
      <c r="AA98">
        <f>BAWANA!X98+BAWANA!Y98</f>
        <v>0.01</v>
      </c>
      <c r="AB98">
        <f>BAWANA!AE98+BAWANA!AF98</f>
        <v>0.01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1.4399999999999979E-3</v>
      </c>
      <c r="E99" s="156">
        <f t="shared" si="14"/>
        <v>0</v>
      </c>
      <c r="F99" s="156">
        <f t="shared" si="14"/>
        <v>6.1440000000000001</v>
      </c>
      <c r="G99" s="156">
        <f t="shared" si="14"/>
        <v>1.4399999999999979E-3</v>
      </c>
      <c r="H99" s="156"/>
      <c r="I99" s="156">
        <f t="shared" si="14"/>
        <v>4.8000000000000034E-4</v>
      </c>
      <c r="J99" s="156">
        <f t="shared" si="14"/>
        <v>2.4000000000000017E-4</v>
      </c>
      <c r="K99" s="156">
        <f t="shared" si="14"/>
        <v>0</v>
      </c>
      <c r="L99" s="156">
        <f t="shared" si="14"/>
        <v>2.4000000000000017E-4</v>
      </c>
      <c r="M99" s="156">
        <f t="shared" si="14"/>
        <v>4.8000000000000034E-4</v>
      </c>
      <c r="N99" s="156">
        <f t="shared" si="14"/>
        <v>1.4399999999999979E-3</v>
      </c>
      <c r="O99" s="156">
        <f t="shared" si="14"/>
        <v>0</v>
      </c>
      <c r="P99" s="156">
        <f t="shared" si="14"/>
        <v>4.8000000000000039E-4</v>
      </c>
      <c r="Q99" s="156">
        <f t="shared" si="14"/>
        <v>2.400000000000002E-4</v>
      </c>
      <c r="R99" s="156">
        <f t="shared" si="14"/>
        <v>0</v>
      </c>
      <c r="S99" s="156">
        <f t="shared" si="14"/>
        <v>2.400000000000002E-4</v>
      </c>
      <c r="T99" s="156">
        <f t="shared" si="14"/>
        <v>4.8000000000000039E-4</v>
      </c>
      <c r="U99" s="156">
        <f t="shared" si="14"/>
        <v>1.4399999999999979E-3</v>
      </c>
      <c r="V99" s="156">
        <f t="shared" si="10"/>
        <v>0</v>
      </c>
      <c r="Y99" s="156">
        <f>SUM(Y3:Y98)/4000</f>
        <v>2.4000000000000017E-4</v>
      </c>
      <c r="Z99" s="156">
        <f t="shared" ref="Z99:AD99" si="15">SUM(Z3:Z98)/4000</f>
        <v>2.4000000000000017E-4</v>
      </c>
      <c r="AA99" s="156">
        <f t="shared" si="15"/>
        <v>2.4000000000000017E-4</v>
      </c>
      <c r="AB99" s="156">
        <f t="shared" si="15"/>
        <v>2.4000000000000017E-4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320</v>
      </c>
      <c r="C3">
        <f>BAWANA!G3</f>
        <v>440</v>
      </c>
      <c r="D3">
        <f>BAWANA!AP3</f>
        <v>0</v>
      </c>
      <c r="E3">
        <f>BAWANA!AQ3</f>
        <v>0</v>
      </c>
      <c r="F3">
        <f>(B3+C3)*0.8</f>
        <v>608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320</v>
      </c>
      <c r="C4">
        <f>BAWANA!G4</f>
        <v>440</v>
      </c>
      <c r="D4">
        <f>BAWANA!AP4</f>
        <v>0</v>
      </c>
      <c r="E4">
        <f>BAWANA!AQ4</f>
        <v>0</v>
      </c>
      <c r="F4">
        <f t="shared" ref="F4:F67" si="4">(B4+C4)*0.8</f>
        <v>608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320</v>
      </c>
      <c r="C5">
        <f>BAWANA!G5</f>
        <v>440</v>
      </c>
      <c r="D5">
        <f>BAWANA!AP5</f>
        <v>0</v>
      </c>
      <c r="E5">
        <f>BAWANA!AQ5</f>
        <v>0</v>
      </c>
      <c r="F5">
        <f t="shared" si="4"/>
        <v>608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320</v>
      </c>
      <c r="C6">
        <f>BAWANA!G6</f>
        <v>440</v>
      </c>
      <c r="D6">
        <f>BAWANA!AP6</f>
        <v>0</v>
      </c>
      <c r="E6">
        <f>BAWANA!AQ6</f>
        <v>0</v>
      </c>
      <c r="F6">
        <f t="shared" si="4"/>
        <v>608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320</v>
      </c>
      <c r="C7">
        <f>BAWANA!G7</f>
        <v>440</v>
      </c>
      <c r="D7">
        <f>BAWANA!AP7</f>
        <v>0</v>
      </c>
      <c r="E7">
        <f>BAWANA!AQ7</f>
        <v>0</v>
      </c>
      <c r="F7">
        <f t="shared" si="4"/>
        <v>608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320</v>
      </c>
      <c r="C8">
        <f>BAWANA!G8</f>
        <v>440</v>
      </c>
      <c r="D8">
        <f>BAWANA!AP8</f>
        <v>0</v>
      </c>
      <c r="E8">
        <f>BAWANA!AQ8</f>
        <v>0</v>
      </c>
      <c r="F8">
        <f t="shared" si="4"/>
        <v>608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320</v>
      </c>
      <c r="C9">
        <f>BAWANA!G9</f>
        <v>440</v>
      </c>
      <c r="D9">
        <f>BAWANA!AP9</f>
        <v>0</v>
      </c>
      <c r="E9">
        <f>BAWANA!AQ9</f>
        <v>0</v>
      </c>
      <c r="F9">
        <f t="shared" si="4"/>
        <v>608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320</v>
      </c>
      <c r="C10">
        <f>BAWANA!G10</f>
        <v>440</v>
      </c>
      <c r="D10">
        <f>BAWANA!AP10</f>
        <v>0</v>
      </c>
      <c r="E10">
        <f>BAWANA!AQ10</f>
        <v>0</v>
      </c>
      <c r="F10">
        <f t="shared" si="4"/>
        <v>608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320</v>
      </c>
      <c r="C11">
        <f>BAWANA!G11</f>
        <v>440</v>
      </c>
      <c r="D11">
        <f>BAWANA!AP11</f>
        <v>0</v>
      </c>
      <c r="E11">
        <f>BAWANA!AQ11</f>
        <v>0</v>
      </c>
      <c r="F11">
        <f t="shared" si="4"/>
        <v>608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320</v>
      </c>
      <c r="C12">
        <f>BAWANA!G12</f>
        <v>440</v>
      </c>
      <c r="D12">
        <f>BAWANA!AP12</f>
        <v>0</v>
      </c>
      <c r="E12">
        <f>BAWANA!AQ12</f>
        <v>0</v>
      </c>
      <c r="F12">
        <f t="shared" si="4"/>
        <v>608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320</v>
      </c>
      <c r="C13">
        <f>BAWANA!G13</f>
        <v>440</v>
      </c>
      <c r="D13">
        <f>BAWANA!AP13</f>
        <v>0</v>
      </c>
      <c r="E13">
        <f>BAWANA!AQ13</f>
        <v>0</v>
      </c>
      <c r="F13">
        <f t="shared" si="4"/>
        <v>608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320</v>
      </c>
      <c r="C14">
        <f>BAWANA!G14</f>
        <v>440</v>
      </c>
      <c r="D14">
        <f>BAWANA!AP14</f>
        <v>0</v>
      </c>
      <c r="E14">
        <f>BAWANA!AQ14</f>
        <v>0</v>
      </c>
      <c r="F14">
        <f t="shared" si="4"/>
        <v>608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320</v>
      </c>
      <c r="C15">
        <f>BAWANA!G15</f>
        <v>440</v>
      </c>
      <c r="D15">
        <f>BAWANA!AP15</f>
        <v>0</v>
      </c>
      <c r="E15">
        <f>BAWANA!AQ15</f>
        <v>0</v>
      </c>
      <c r="F15">
        <f t="shared" si="4"/>
        <v>608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320</v>
      </c>
      <c r="C16">
        <f>BAWANA!G16</f>
        <v>440</v>
      </c>
      <c r="D16">
        <f>BAWANA!AP16</f>
        <v>0</v>
      </c>
      <c r="E16">
        <f>BAWANA!AQ16</f>
        <v>0</v>
      </c>
      <c r="F16">
        <f t="shared" si="4"/>
        <v>608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320</v>
      </c>
      <c r="C17">
        <f>BAWANA!G17</f>
        <v>440</v>
      </c>
      <c r="D17">
        <f>BAWANA!AP17</f>
        <v>0</v>
      </c>
      <c r="E17">
        <f>BAWANA!AQ17</f>
        <v>0</v>
      </c>
      <c r="F17">
        <f t="shared" si="4"/>
        <v>608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320</v>
      </c>
      <c r="C18">
        <f>BAWANA!G18</f>
        <v>440</v>
      </c>
      <c r="D18">
        <f>BAWANA!AP18</f>
        <v>0</v>
      </c>
      <c r="E18">
        <f>BAWANA!AQ18</f>
        <v>0</v>
      </c>
      <c r="F18">
        <f t="shared" si="4"/>
        <v>608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320</v>
      </c>
      <c r="C19">
        <f>BAWANA!G19</f>
        <v>440</v>
      </c>
      <c r="D19">
        <f>BAWANA!AP19</f>
        <v>0</v>
      </c>
      <c r="E19">
        <f>BAWANA!AQ19</f>
        <v>0</v>
      </c>
      <c r="F19">
        <f t="shared" si="4"/>
        <v>608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320</v>
      </c>
      <c r="C20">
        <f>BAWANA!G20</f>
        <v>440</v>
      </c>
      <c r="D20">
        <f>BAWANA!AP20</f>
        <v>0</v>
      </c>
      <c r="E20">
        <f>BAWANA!AQ20</f>
        <v>0</v>
      </c>
      <c r="F20">
        <f t="shared" si="4"/>
        <v>608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320</v>
      </c>
      <c r="C21">
        <f>BAWANA!G21</f>
        <v>440</v>
      </c>
      <c r="D21">
        <f>BAWANA!AP21</f>
        <v>0</v>
      </c>
      <c r="E21">
        <f>BAWANA!AQ21</f>
        <v>0</v>
      </c>
      <c r="F21">
        <f t="shared" si="4"/>
        <v>608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320</v>
      </c>
      <c r="C22">
        <f>BAWANA!G22</f>
        <v>440</v>
      </c>
      <c r="D22">
        <f>BAWANA!AP22</f>
        <v>0</v>
      </c>
      <c r="E22">
        <f>BAWANA!AQ22</f>
        <v>0</v>
      </c>
      <c r="F22">
        <f t="shared" si="4"/>
        <v>608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320</v>
      </c>
      <c r="C23">
        <f>BAWANA!G23</f>
        <v>440</v>
      </c>
      <c r="D23">
        <f>BAWANA!AP23</f>
        <v>0</v>
      </c>
      <c r="E23">
        <f>BAWANA!AQ23</f>
        <v>0</v>
      </c>
      <c r="F23">
        <f t="shared" si="4"/>
        <v>608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320</v>
      </c>
      <c r="C24">
        <f>BAWANA!G24</f>
        <v>440</v>
      </c>
      <c r="D24">
        <f>BAWANA!AP24</f>
        <v>0</v>
      </c>
      <c r="E24">
        <f>BAWANA!AQ24</f>
        <v>0</v>
      </c>
      <c r="F24">
        <f t="shared" si="4"/>
        <v>608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320</v>
      </c>
      <c r="C25">
        <f>BAWANA!G25</f>
        <v>440</v>
      </c>
      <c r="D25">
        <f>BAWANA!AP25</f>
        <v>0</v>
      </c>
      <c r="E25">
        <f>BAWANA!AQ25</f>
        <v>0</v>
      </c>
      <c r="F25">
        <f t="shared" si="4"/>
        <v>608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320</v>
      </c>
      <c r="C26">
        <f>BAWANA!G26</f>
        <v>440</v>
      </c>
      <c r="D26">
        <f>BAWANA!AP26</f>
        <v>0</v>
      </c>
      <c r="E26">
        <f>BAWANA!AQ26</f>
        <v>0</v>
      </c>
      <c r="F26">
        <f t="shared" si="4"/>
        <v>608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320</v>
      </c>
      <c r="C27">
        <f>BAWANA!G27</f>
        <v>440</v>
      </c>
      <c r="D27">
        <f>BAWANA!AP27</f>
        <v>0</v>
      </c>
      <c r="E27">
        <f>BAWANA!AQ27</f>
        <v>0</v>
      </c>
      <c r="F27">
        <f t="shared" si="4"/>
        <v>608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320</v>
      </c>
      <c r="C28">
        <f>BAWANA!G28</f>
        <v>440</v>
      </c>
      <c r="D28">
        <f>BAWANA!AP28</f>
        <v>0</v>
      </c>
      <c r="E28">
        <f>BAWANA!AQ28</f>
        <v>0</v>
      </c>
      <c r="F28">
        <f t="shared" si="4"/>
        <v>608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320</v>
      </c>
      <c r="C29">
        <f>BAWANA!G29</f>
        <v>440</v>
      </c>
      <c r="D29">
        <f>BAWANA!AP29</f>
        <v>0</v>
      </c>
      <c r="E29">
        <f>BAWANA!AQ29</f>
        <v>0</v>
      </c>
      <c r="F29">
        <f t="shared" si="4"/>
        <v>608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320</v>
      </c>
      <c r="C30">
        <f>BAWANA!G30</f>
        <v>440</v>
      </c>
      <c r="D30">
        <f>BAWANA!AP30</f>
        <v>0</v>
      </c>
      <c r="E30">
        <f>BAWANA!AQ30</f>
        <v>0</v>
      </c>
      <c r="F30">
        <f t="shared" si="4"/>
        <v>608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320</v>
      </c>
      <c r="C31">
        <f>BAWANA!G31</f>
        <v>440</v>
      </c>
      <c r="D31">
        <f>BAWANA!AP31</f>
        <v>0</v>
      </c>
      <c r="E31">
        <f>BAWANA!AQ31</f>
        <v>0</v>
      </c>
      <c r="F31">
        <f t="shared" si="4"/>
        <v>608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320</v>
      </c>
      <c r="C32">
        <f>BAWANA!G32</f>
        <v>440</v>
      </c>
      <c r="D32">
        <f>BAWANA!AP32</f>
        <v>0</v>
      </c>
      <c r="E32">
        <f>BAWANA!AQ32</f>
        <v>0</v>
      </c>
      <c r="F32">
        <f t="shared" si="4"/>
        <v>608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320</v>
      </c>
      <c r="C33">
        <f>BAWANA!G33</f>
        <v>440</v>
      </c>
      <c r="D33">
        <f>BAWANA!AP33</f>
        <v>0</v>
      </c>
      <c r="E33">
        <f>BAWANA!AQ33</f>
        <v>0</v>
      </c>
      <c r="F33">
        <f t="shared" si="4"/>
        <v>608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320</v>
      </c>
      <c r="C34">
        <f>BAWANA!G34</f>
        <v>440</v>
      </c>
      <c r="D34">
        <f>BAWANA!AP34</f>
        <v>0</v>
      </c>
      <c r="E34">
        <f>BAWANA!AQ34</f>
        <v>0</v>
      </c>
      <c r="F34">
        <f t="shared" si="4"/>
        <v>608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320</v>
      </c>
      <c r="C35">
        <f>BAWANA!G35</f>
        <v>440</v>
      </c>
      <c r="D35">
        <f>BAWANA!AP35</f>
        <v>0</v>
      </c>
      <c r="E35">
        <f>BAWANA!AQ35</f>
        <v>0</v>
      </c>
      <c r="F35">
        <f t="shared" si="4"/>
        <v>608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320</v>
      </c>
      <c r="C36">
        <f>BAWANA!G36</f>
        <v>440</v>
      </c>
      <c r="D36">
        <f>BAWANA!AP36</f>
        <v>0</v>
      </c>
      <c r="E36">
        <f>BAWANA!AQ36</f>
        <v>0</v>
      </c>
      <c r="F36">
        <f t="shared" si="4"/>
        <v>608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320</v>
      </c>
      <c r="C37">
        <f>BAWANA!G37</f>
        <v>440</v>
      </c>
      <c r="D37">
        <f>BAWANA!AP37</f>
        <v>0</v>
      </c>
      <c r="E37">
        <f>BAWANA!AQ37</f>
        <v>0</v>
      </c>
      <c r="F37">
        <f t="shared" si="4"/>
        <v>608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320</v>
      </c>
      <c r="C38">
        <f>BAWANA!G38</f>
        <v>440</v>
      </c>
      <c r="D38">
        <f>BAWANA!AP38</f>
        <v>0</v>
      </c>
      <c r="E38">
        <f>BAWANA!AQ38</f>
        <v>0</v>
      </c>
      <c r="F38">
        <f t="shared" si="4"/>
        <v>608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320</v>
      </c>
      <c r="C39">
        <f>BAWANA!G39</f>
        <v>440</v>
      </c>
      <c r="D39">
        <f>BAWANA!AP39</f>
        <v>0</v>
      </c>
      <c r="E39">
        <f>BAWANA!AQ39</f>
        <v>0</v>
      </c>
      <c r="F39">
        <f t="shared" si="4"/>
        <v>608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320</v>
      </c>
      <c r="C40">
        <f>BAWANA!G40</f>
        <v>440</v>
      </c>
      <c r="D40">
        <f>BAWANA!AP40</f>
        <v>0</v>
      </c>
      <c r="E40">
        <f>BAWANA!AQ40</f>
        <v>0</v>
      </c>
      <c r="F40">
        <f t="shared" si="4"/>
        <v>608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320</v>
      </c>
      <c r="C41">
        <f>BAWANA!G41</f>
        <v>440</v>
      </c>
      <c r="D41">
        <f>BAWANA!AP41</f>
        <v>0</v>
      </c>
      <c r="E41">
        <f>BAWANA!AQ41</f>
        <v>0</v>
      </c>
      <c r="F41">
        <f t="shared" si="4"/>
        <v>608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320</v>
      </c>
      <c r="C42">
        <f>BAWANA!G42</f>
        <v>440</v>
      </c>
      <c r="D42">
        <f>BAWANA!AP42</f>
        <v>0</v>
      </c>
      <c r="E42">
        <f>BAWANA!AQ42</f>
        <v>0</v>
      </c>
      <c r="F42">
        <f t="shared" si="4"/>
        <v>608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320</v>
      </c>
      <c r="C43">
        <f>BAWANA!G43</f>
        <v>440</v>
      </c>
      <c r="D43">
        <f>BAWANA!AP43</f>
        <v>0</v>
      </c>
      <c r="E43">
        <f>BAWANA!AQ43</f>
        <v>0</v>
      </c>
      <c r="F43">
        <f t="shared" si="4"/>
        <v>608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320</v>
      </c>
      <c r="C44">
        <f>BAWANA!G44</f>
        <v>440</v>
      </c>
      <c r="D44">
        <f>BAWANA!AP44</f>
        <v>0</v>
      </c>
      <c r="E44">
        <f>BAWANA!AQ44</f>
        <v>0</v>
      </c>
      <c r="F44">
        <f t="shared" si="4"/>
        <v>608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320</v>
      </c>
      <c r="C45">
        <f>BAWANA!G45</f>
        <v>440</v>
      </c>
      <c r="D45">
        <f>BAWANA!AP45</f>
        <v>0</v>
      </c>
      <c r="E45">
        <f>BAWANA!AQ45</f>
        <v>0</v>
      </c>
      <c r="F45">
        <f t="shared" si="4"/>
        <v>608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320</v>
      </c>
      <c r="C46">
        <f>BAWANA!G46</f>
        <v>440</v>
      </c>
      <c r="D46">
        <f>BAWANA!AP46</f>
        <v>0</v>
      </c>
      <c r="E46">
        <f>BAWANA!AQ46</f>
        <v>0</v>
      </c>
      <c r="F46">
        <f t="shared" si="4"/>
        <v>608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320</v>
      </c>
      <c r="C47">
        <f>BAWANA!G47</f>
        <v>440</v>
      </c>
      <c r="D47">
        <f>BAWANA!AP47</f>
        <v>0</v>
      </c>
      <c r="E47">
        <f>BAWANA!AQ47</f>
        <v>0</v>
      </c>
      <c r="F47">
        <f t="shared" si="4"/>
        <v>608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320</v>
      </c>
      <c r="C48">
        <f>BAWANA!G48</f>
        <v>440</v>
      </c>
      <c r="D48">
        <f>BAWANA!AP48</f>
        <v>0</v>
      </c>
      <c r="E48">
        <f>BAWANA!AQ48</f>
        <v>0</v>
      </c>
      <c r="F48">
        <f t="shared" si="4"/>
        <v>608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320</v>
      </c>
      <c r="C49">
        <f>BAWANA!G49</f>
        <v>440</v>
      </c>
      <c r="D49">
        <f>BAWANA!AP49</f>
        <v>0</v>
      </c>
      <c r="E49">
        <f>BAWANA!AQ49</f>
        <v>0</v>
      </c>
      <c r="F49">
        <f t="shared" si="4"/>
        <v>608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320</v>
      </c>
      <c r="C50">
        <f>BAWANA!G50</f>
        <v>440</v>
      </c>
      <c r="D50">
        <f>BAWANA!AP50</f>
        <v>0</v>
      </c>
      <c r="E50">
        <f>BAWANA!AQ50</f>
        <v>0</v>
      </c>
      <c r="F50">
        <f t="shared" si="4"/>
        <v>608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320</v>
      </c>
      <c r="C51">
        <f>BAWANA!G51</f>
        <v>440</v>
      </c>
      <c r="D51">
        <f>BAWANA!AP51</f>
        <v>0</v>
      </c>
      <c r="E51">
        <f>BAWANA!AQ51</f>
        <v>0</v>
      </c>
      <c r="F51">
        <f t="shared" si="4"/>
        <v>608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320</v>
      </c>
      <c r="C52">
        <f>BAWANA!G52</f>
        <v>440</v>
      </c>
      <c r="D52">
        <f>BAWANA!AP52</f>
        <v>0</v>
      </c>
      <c r="E52">
        <f>BAWANA!AQ52</f>
        <v>0</v>
      </c>
      <c r="F52">
        <f t="shared" si="4"/>
        <v>608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320</v>
      </c>
      <c r="C53">
        <f>BAWANA!G53</f>
        <v>440</v>
      </c>
      <c r="D53">
        <f>BAWANA!AP53</f>
        <v>0</v>
      </c>
      <c r="E53">
        <f>BAWANA!AQ53</f>
        <v>0</v>
      </c>
      <c r="F53">
        <f t="shared" si="4"/>
        <v>608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320</v>
      </c>
      <c r="C54">
        <f>BAWANA!G54</f>
        <v>440</v>
      </c>
      <c r="D54">
        <f>BAWANA!AP54</f>
        <v>0</v>
      </c>
      <c r="E54">
        <f>BAWANA!AQ54</f>
        <v>0</v>
      </c>
      <c r="F54">
        <f t="shared" si="4"/>
        <v>608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320</v>
      </c>
      <c r="C55">
        <f>BAWANA!G55</f>
        <v>440</v>
      </c>
      <c r="D55">
        <f>BAWANA!AP55</f>
        <v>0</v>
      </c>
      <c r="E55">
        <f>BAWANA!AQ55</f>
        <v>0</v>
      </c>
      <c r="F55">
        <f t="shared" si="4"/>
        <v>608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320</v>
      </c>
      <c r="C56">
        <f>BAWANA!G56</f>
        <v>440</v>
      </c>
      <c r="D56">
        <f>BAWANA!AP56</f>
        <v>0</v>
      </c>
      <c r="E56">
        <f>BAWANA!AQ56</f>
        <v>0</v>
      </c>
      <c r="F56">
        <f t="shared" si="4"/>
        <v>608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320</v>
      </c>
      <c r="C57">
        <f>BAWANA!G57</f>
        <v>440</v>
      </c>
      <c r="D57">
        <f>BAWANA!AP57</f>
        <v>0</v>
      </c>
      <c r="E57">
        <f>BAWANA!AQ57</f>
        <v>0</v>
      </c>
      <c r="F57">
        <f t="shared" si="4"/>
        <v>608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320</v>
      </c>
      <c r="C58">
        <f>BAWANA!G58</f>
        <v>440</v>
      </c>
      <c r="D58">
        <f>BAWANA!AP58</f>
        <v>0</v>
      </c>
      <c r="E58">
        <f>BAWANA!AQ58</f>
        <v>0</v>
      </c>
      <c r="F58">
        <f t="shared" si="4"/>
        <v>608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320</v>
      </c>
      <c r="C59">
        <f>BAWANA!G59</f>
        <v>440</v>
      </c>
      <c r="D59">
        <f>BAWANA!AP59</f>
        <v>0</v>
      </c>
      <c r="E59">
        <f>BAWANA!AQ59</f>
        <v>0</v>
      </c>
      <c r="F59">
        <f t="shared" si="4"/>
        <v>608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320</v>
      </c>
      <c r="C60">
        <f>BAWANA!G60</f>
        <v>440</v>
      </c>
      <c r="D60">
        <f>BAWANA!AP60</f>
        <v>0</v>
      </c>
      <c r="E60">
        <f>BAWANA!AQ60</f>
        <v>0</v>
      </c>
      <c r="F60">
        <f t="shared" si="4"/>
        <v>608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320</v>
      </c>
      <c r="C61">
        <f>BAWANA!G61</f>
        <v>440</v>
      </c>
      <c r="D61">
        <f>BAWANA!AP61</f>
        <v>0</v>
      </c>
      <c r="E61">
        <f>BAWANA!AQ61</f>
        <v>0</v>
      </c>
      <c r="F61">
        <f t="shared" si="4"/>
        <v>608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320</v>
      </c>
      <c r="C62">
        <f>BAWANA!G62</f>
        <v>440</v>
      </c>
      <c r="D62">
        <f>BAWANA!AP62</f>
        <v>0</v>
      </c>
      <c r="E62">
        <f>BAWANA!AQ62</f>
        <v>0</v>
      </c>
      <c r="F62">
        <f t="shared" si="4"/>
        <v>608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320</v>
      </c>
      <c r="C63">
        <f>BAWANA!G63</f>
        <v>440</v>
      </c>
      <c r="D63">
        <f>BAWANA!AP63</f>
        <v>0</v>
      </c>
      <c r="E63">
        <f>BAWANA!AQ63</f>
        <v>0</v>
      </c>
      <c r="F63">
        <f t="shared" si="4"/>
        <v>608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320</v>
      </c>
      <c r="C64">
        <f>BAWANA!G64</f>
        <v>440</v>
      </c>
      <c r="D64">
        <f>BAWANA!AP64</f>
        <v>0</v>
      </c>
      <c r="E64">
        <f>BAWANA!AQ64</f>
        <v>0</v>
      </c>
      <c r="F64">
        <f t="shared" si="4"/>
        <v>608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320</v>
      </c>
      <c r="C65">
        <f>BAWANA!G65</f>
        <v>440</v>
      </c>
      <c r="D65">
        <f>BAWANA!AP65</f>
        <v>0</v>
      </c>
      <c r="E65">
        <f>BAWANA!AQ65</f>
        <v>0</v>
      </c>
      <c r="F65">
        <f t="shared" si="4"/>
        <v>608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320</v>
      </c>
      <c r="C66">
        <f>BAWANA!G66</f>
        <v>440</v>
      </c>
      <c r="D66">
        <f>BAWANA!AP66</f>
        <v>0</v>
      </c>
      <c r="E66">
        <f>BAWANA!AQ66</f>
        <v>0</v>
      </c>
      <c r="F66">
        <f t="shared" si="4"/>
        <v>608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320</v>
      </c>
      <c r="C67">
        <f>BAWANA!G67</f>
        <v>440</v>
      </c>
      <c r="D67">
        <f>BAWANA!AP67</f>
        <v>0</v>
      </c>
      <c r="E67">
        <f>BAWANA!AQ67</f>
        <v>0</v>
      </c>
      <c r="F67">
        <f t="shared" si="4"/>
        <v>608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320</v>
      </c>
      <c r="C68">
        <f>BAWANA!G68</f>
        <v>440</v>
      </c>
      <c r="D68">
        <f>BAWANA!AP68</f>
        <v>0</v>
      </c>
      <c r="E68">
        <f>BAWANA!AQ68</f>
        <v>0</v>
      </c>
      <c r="F68">
        <f t="shared" ref="F68:F98" si="11">(B68+C68)*0.8</f>
        <v>608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320</v>
      </c>
      <c r="C69">
        <f>BAWANA!G69</f>
        <v>440</v>
      </c>
      <c r="D69">
        <f>BAWANA!AP69</f>
        <v>0</v>
      </c>
      <c r="E69">
        <f>BAWANA!AQ69</f>
        <v>0</v>
      </c>
      <c r="F69">
        <f t="shared" si="11"/>
        <v>608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320</v>
      </c>
      <c r="C70">
        <f>BAWANA!G70</f>
        <v>440</v>
      </c>
      <c r="D70">
        <f>BAWANA!AP70</f>
        <v>0</v>
      </c>
      <c r="E70">
        <f>BAWANA!AQ70</f>
        <v>0</v>
      </c>
      <c r="F70">
        <f t="shared" si="11"/>
        <v>608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320</v>
      </c>
      <c r="C71">
        <f>BAWANA!G71</f>
        <v>440</v>
      </c>
      <c r="D71">
        <f>BAWANA!AP71</f>
        <v>0</v>
      </c>
      <c r="E71">
        <f>BAWANA!AQ71</f>
        <v>0</v>
      </c>
      <c r="F71">
        <f t="shared" si="11"/>
        <v>608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320</v>
      </c>
      <c r="C72">
        <f>BAWANA!G72</f>
        <v>440</v>
      </c>
      <c r="D72">
        <f>BAWANA!AP72</f>
        <v>0</v>
      </c>
      <c r="E72">
        <f>BAWANA!AQ72</f>
        <v>0</v>
      </c>
      <c r="F72">
        <f t="shared" si="11"/>
        <v>608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320</v>
      </c>
      <c r="C73">
        <f>BAWANA!G73</f>
        <v>440</v>
      </c>
      <c r="D73">
        <f>BAWANA!AP73</f>
        <v>0</v>
      </c>
      <c r="E73">
        <f>BAWANA!AQ73</f>
        <v>0</v>
      </c>
      <c r="F73">
        <f t="shared" si="11"/>
        <v>608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320</v>
      </c>
      <c r="C74">
        <f>BAWANA!G74</f>
        <v>440</v>
      </c>
      <c r="D74">
        <f>BAWANA!AP74</f>
        <v>0</v>
      </c>
      <c r="E74">
        <f>BAWANA!AQ74</f>
        <v>0</v>
      </c>
      <c r="F74">
        <f t="shared" si="11"/>
        <v>608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320</v>
      </c>
      <c r="C75">
        <f>BAWANA!G75</f>
        <v>440</v>
      </c>
      <c r="D75">
        <f>BAWANA!AP75</f>
        <v>0</v>
      </c>
      <c r="E75">
        <f>BAWANA!AQ75</f>
        <v>0</v>
      </c>
      <c r="F75">
        <f t="shared" si="11"/>
        <v>608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320</v>
      </c>
      <c r="C76">
        <f>BAWANA!G76</f>
        <v>440</v>
      </c>
      <c r="D76">
        <f>BAWANA!AP76</f>
        <v>0</v>
      </c>
      <c r="E76">
        <f>BAWANA!AQ76</f>
        <v>0</v>
      </c>
      <c r="F76">
        <f t="shared" si="11"/>
        <v>608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320</v>
      </c>
      <c r="C77">
        <f>BAWANA!G77</f>
        <v>440</v>
      </c>
      <c r="D77">
        <f>BAWANA!AP77</f>
        <v>0</v>
      </c>
      <c r="E77">
        <f>BAWANA!AQ77</f>
        <v>0</v>
      </c>
      <c r="F77">
        <f t="shared" si="11"/>
        <v>608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320</v>
      </c>
      <c r="C78">
        <f>BAWANA!G78</f>
        <v>440</v>
      </c>
      <c r="D78">
        <f>BAWANA!AP78</f>
        <v>0</v>
      </c>
      <c r="E78">
        <f>BAWANA!AQ78</f>
        <v>0</v>
      </c>
      <c r="F78">
        <f t="shared" si="11"/>
        <v>608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320</v>
      </c>
      <c r="C79">
        <f>BAWANA!G79</f>
        <v>440</v>
      </c>
      <c r="D79">
        <f>BAWANA!AP79</f>
        <v>0</v>
      </c>
      <c r="E79">
        <f>BAWANA!AQ79</f>
        <v>0</v>
      </c>
      <c r="F79">
        <f t="shared" si="11"/>
        <v>608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320</v>
      </c>
      <c r="C80">
        <f>BAWANA!G80</f>
        <v>440</v>
      </c>
      <c r="D80">
        <f>BAWANA!AP80</f>
        <v>0</v>
      </c>
      <c r="E80">
        <f>BAWANA!AQ80</f>
        <v>0</v>
      </c>
      <c r="F80">
        <f t="shared" si="11"/>
        <v>608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320</v>
      </c>
      <c r="C81">
        <f>BAWANA!G81</f>
        <v>440</v>
      </c>
      <c r="D81">
        <f>BAWANA!AP81</f>
        <v>0</v>
      </c>
      <c r="E81">
        <f>BAWANA!AQ81</f>
        <v>0</v>
      </c>
      <c r="F81">
        <f t="shared" si="11"/>
        <v>608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320</v>
      </c>
      <c r="C82">
        <f>BAWANA!G82</f>
        <v>440</v>
      </c>
      <c r="D82">
        <f>BAWANA!AP82</f>
        <v>0</v>
      </c>
      <c r="E82">
        <f>BAWANA!AQ82</f>
        <v>0</v>
      </c>
      <c r="F82">
        <f t="shared" si="11"/>
        <v>608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320</v>
      </c>
      <c r="C83">
        <f>BAWANA!G83</f>
        <v>440</v>
      </c>
      <c r="D83">
        <f>BAWANA!AP83</f>
        <v>0</v>
      </c>
      <c r="E83">
        <f>BAWANA!AQ83</f>
        <v>0</v>
      </c>
      <c r="F83">
        <f t="shared" si="11"/>
        <v>608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320</v>
      </c>
      <c r="C84">
        <f>BAWANA!G84</f>
        <v>440</v>
      </c>
      <c r="D84">
        <f>BAWANA!AP84</f>
        <v>0</v>
      </c>
      <c r="E84">
        <f>BAWANA!AQ84</f>
        <v>0</v>
      </c>
      <c r="F84">
        <f t="shared" si="11"/>
        <v>608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320</v>
      </c>
      <c r="C85">
        <f>BAWANA!G85</f>
        <v>440</v>
      </c>
      <c r="D85">
        <f>BAWANA!AP85</f>
        <v>0</v>
      </c>
      <c r="E85">
        <f>BAWANA!AQ85</f>
        <v>0</v>
      </c>
      <c r="F85">
        <f t="shared" si="11"/>
        <v>608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320</v>
      </c>
      <c r="C86">
        <f>BAWANA!G86</f>
        <v>440</v>
      </c>
      <c r="D86">
        <f>BAWANA!AP86</f>
        <v>0</v>
      </c>
      <c r="E86">
        <f>BAWANA!AQ86</f>
        <v>0</v>
      </c>
      <c r="F86">
        <f t="shared" si="11"/>
        <v>608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320</v>
      </c>
      <c r="C87">
        <f>BAWANA!G87</f>
        <v>440</v>
      </c>
      <c r="D87">
        <f>BAWANA!AP87</f>
        <v>0</v>
      </c>
      <c r="E87">
        <f>BAWANA!AQ87</f>
        <v>0</v>
      </c>
      <c r="F87">
        <f t="shared" si="11"/>
        <v>608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320</v>
      </c>
      <c r="C88">
        <f>BAWANA!G88</f>
        <v>440</v>
      </c>
      <c r="D88">
        <f>BAWANA!AP88</f>
        <v>0</v>
      </c>
      <c r="E88">
        <f>BAWANA!AQ88</f>
        <v>0</v>
      </c>
      <c r="F88">
        <f t="shared" si="11"/>
        <v>608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320</v>
      </c>
      <c r="C89">
        <f>BAWANA!G89</f>
        <v>440</v>
      </c>
      <c r="D89">
        <f>BAWANA!AP89</f>
        <v>0</v>
      </c>
      <c r="E89">
        <f>BAWANA!AQ89</f>
        <v>0</v>
      </c>
      <c r="F89">
        <f t="shared" si="11"/>
        <v>608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320</v>
      </c>
      <c r="C90">
        <f>BAWANA!G90</f>
        <v>440</v>
      </c>
      <c r="D90">
        <f>BAWANA!AP90</f>
        <v>0</v>
      </c>
      <c r="E90">
        <f>BAWANA!AQ90</f>
        <v>0</v>
      </c>
      <c r="F90">
        <f t="shared" si="11"/>
        <v>608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320</v>
      </c>
      <c r="C91">
        <f>BAWANA!G91</f>
        <v>440</v>
      </c>
      <c r="D91">
        <f>BAWANA!AP91</f>
        <v>0</v>
      </c>
      <c r="E91">
        <f>BAWANA!AQ91</f>
        <v>0</v>
      </c>
      <c r="F91">
        <f t="shared" si="11"/>
        <v>608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320</v>
      </c>
      <c r="C92">
        <f>BAWANA!G92</f>
        <v>440</v>
      </c>
      <c r="D92">
        <f>BAWANA!AP92</f>
        <v>0</v>
      </c>
      <c r="E92">
        <f>BAWANA!AQ92</f>
        <v>0</v>
      </c>
      <c r="F92">
        <f t="shared" si="11"/>
        <v>608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320</v>
      </c>
      <c r="C93">
        <f>BAWANA!G93</f>
        <v>440</v>
      </c>
      <c r="D93">
        <f>BAWANA!AP93</f>
        <v>0</v>
      </c>
      <c r="E93">
        <f>BAWANA!AQ93</f>
        <v>0</v>
      </c>
      <c r="F93">
        <f t="shared" si="11"/>
        <v>608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320</v>
      </c>
      <c r="C94">
        <f>BAWANA!G94</f>
        <v>440</v>
      </c>
      <c r="D94">
        <f>BAWANA!AP94</f>
        <v>0</v>
      </c>
      <c r="E94">
        <f>BAWANA!AQ94</f>
        <v>0</v>
      </c>
      <c r="F94">
        <f t="shared" si="11"/>
        <v>608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320</v>
      </c>
      <c r="C95">
        <f>BAWANA!G95</f>
        <v>440</v>
      </c>
      <c r="D95">
        <f>BAWANA!AP95</f>
        <v>0</v>
      </c>
      <c r="E95">
        <f>BAWANA!AQ95</f>
        <v>0</v>
      </c>
      <c r="F95">
        <f t="shared" si="11"/>
        <v>608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320</v>
      </c>
      <c r="C96">
        <f>BAWANA!G96</f>
        <v>440</v>
      </c>
      <c r="D96">
        <f>BAWANA!AP96</f>
        <v>0</v>
      </c>
      <c r="E96">
        <f>BAWANA!AQ96</f>
        <v>0</v>
      </c>
      <c r="F96">
        <f t="shared" si="11"/>
        <v>608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320</v>
      </c>
      <c r="C97">
        <f>BAWANA!G97</f>
        <v>440</v>
      </c>
      <c r="D97">
        <f>BAWANA!AP97</f>
        <v>0</v>
      </c>
      <c r="E97">
        <f>BAWANA!AQ97</f>
        <v>0</v>
      </c>
      <c r="F97">
        <f t="shared" si="11"/>
        <v>608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320</v>
      </c>
      <c r="C98">
        <f>BAWANA!G98</f>
        <v>440</v>
      </c>
      <c r="D98">
        <f>BAWANA!AP98</f>
        <v>0</v>
      </c>
      <c r="E98">
        <f>BAWANA!AQ98</f>
        <v>0</v>
      </c>
      <c r="F98">
        <f t="shared" si="11"/>
        <v>608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10.56</v>
      </c>
      <c r="D99" s="156">
        <f t="shared" si="14"/>
        <v>0</v>
      </c>
      <c r="E99" s="156">
        <f t="shared" si="14"/>
        <v>0</v>
      </c>
      <c r="F99" s="156">
        <f t="shared" si="14"/>
        <v>14.592000000000001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U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0" t="s">
        <v>43</v>
      </c>
      <c r="AT2" s="220" t="s">
        <v>368</v>
      </c>
      <c r="AU2" s="169"/>
      <c r="AV2" s="220" t="s">
        <v>375</v>
      </c>
      <c r="AW2" s="220" t="s">
        <v>376</v>
      </c>
      <c r="AX2" s="220" t="s">
        <v>377</v>
      </c>
      <c r="AY2" s="169"/>
      <c r="AZ2" s="169"/>
      <c r="BA2" s="235"/>
      <c r="BD2" t="s">
        <v>453</v>
      </c>
      <c r="BE2" t="s">
        <v>454</v>
      </c>
      <c r="BF2" t="s">
        <v>455</v>
      </c>
      <c r="BG2" t="s">
        <v>456</v>
      </c>
      <c r="BH2" t="s">
        <v>457</v>
      </c>
      <c r="BI2" t="s">
        <v>458</v>
      </c>
      <c r="BJ2" t="s">
        <v>459</v>
      </c>
      <c r="BK2" t="s">
        <v>460</v>
      </c>
      <c r="BL2" t="s">
        <v>461</v>
      </c>
      <c r="BM2" t="s">
        <v>462</v>
      </c>
      <c r="BN2" t="s">
        <v>463</v>
      </c>
      <c r="BO2" t="s">
        <v>426</v>
      </c>
      <c r="BP2" t="s">
        <v>436</v>
      </c>
      <c r="BQ2" t="s">
        <v>464</v>
      </c>
      <c r="BR2" t="s">
        <v>465</v>
      </c>
      <c r="BS2" t="s">
        <v>432</v>
      </c>
      <c r="BT2" t="s">
        <v>466</v>
      </c>
      <c r="BU2" t="s">
        <v>467</v>
      </c>
      <c r="BV2" t="s">
        <v>468</v>
      </c>
      <c r="BW2" t="s">
        <v>423</v>
      </c>
      <c r="BX2" t="s">
        <v>469</v>
      </c>
      <c r="BY2" t="s">
        <v>433</v>
      </c>
      <c r="BZ2" t="s">
        <v>470</v>
      </c>
      <c r="CA2" t="s">
        <v>471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472</v>
      </c>
      <c r="CI2" t="s">
        <v>434</v>
      </c>
      <c r="CJ2" t="s">
        <v>435</v>
      </c>
      <c r="CK2" t="s">
        <v>429</v>
      </c>
      <c r="CL2" t="s">
        <v>473</v>
      </c>
      <c r="CM2" t="s">
        <v>474</v>
      </c>
      <c r="CN2" t="s">
        <v>475</v>
      </c>
      <c r="CO2" t="s">
        <v>427</v>
      </c>
      <c r="CP2" t="s">
        <v>476</v>
      </c>
      <c r="CQ2" t="s">
        <v>477</v>
      </c>
      <c r="CR2" t="s">
        <v>428</v>
      </c>
      <c r="CS2" t="s">
        <v>478</v>
      </c>
      <c r="CT2" t="s">
        <v>479</v>
      </c>
      <c r="CU2" t="s">
        <v>480</v>
      </c>
      <c r="CV2" t="s">
        <v>481</v>
      </c>
      <c r="CW2" t="s">
        <v>482</v>
      </c>
    </row>
    <row r="3" spans="1:114">
      <c r="A3" t="s">
        <v>45</v>
      </c>
      <c r="B3">
        <v>0</v>
      </c>
      <c r="C3">
        <v>27.014506000000001</v>
      </c>
      <c r="D3">
        <v>6.2245400000000002</v>
      </c>
      <c r="E3">
        <v>0</v>
      </c>
      <c r="F3">
        <v>0</v>
      </c>
      <c r="G3">
        <v>25.589649999999999</v>
      </c>
      <c r="H3">
        <v>0</v>
      </c>
      <c r="I3">
        <v>101.84493500000001</v>
      </c>
      <c r="J3">
        <v>0</v>
      </c>
      <c r="K3">
        <v>691.09398399999998</v>
      </c>
      <c r="L3">
        <v>667.07663700000001</v>
      </c>
      <c r="M3">
        <v>95.888554999999997</v>
      </c>
      <c r="N3">
        <v>122.432091</v>
      </c>
      <c r="O3">
        <v>128.451291</v>
      </c>
      <c r="P3">
        <v>109.865746</v>
      </c>
      <c r="Q3">
        <v>22.444044999999999</v>
      </c>
      <c r="R3">
        <v>44.326064000000002</v>
      </c>
      <c r="S3">
        <v>27.350811</v>
      </c>
      <c r="T3">
        <v>2.392833</v>
      </c>
      <c r="U3">
        <v>348.97500000000002</v>
      </c>
      <c r="V3">
        <v>20.731850000000001</v>
      </c>
      <c r="W3">
        <v>45.895269999999996</v>
      </c>
      <c r="X3">
        <v>147.515625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9.1372370000000007</v>
      </c>
      <c r="AG3">
        <v>48.000515999999998</v>
      </c>
      <c r="AH3">
        <v>0</v>
      </c>
      <c r="AI3">
        <v>0</v>
      </c>
      <c r="AJ3">
        <v>0</v>
      </c>
      <c r="AK3">
        <v>65.901488999999998</v>
      </c>
      <c r="AL3">
        <v>12.782</v>
      </c>
      <c r="AM3">
        <v>18.108732</v>
      </c>
      <c r="AN3">
        <v>0.86402999999999996</v>
      </c>
      <c r="AO3">
        <v>0</v>
      </c>
      <c r="AP3">
        <v>0</v>
      </c>
      <c r="AQ3">
        <v>0</v>
      </c>
      <c r="AR3">
        <v>52.991999999999997</v>
      </c>
      <c r="AS3">
        <v>36.180357999999998</v>
      </c>
      <c r="AT3">
        <v>14.9968</v>
      </c>
      <c r="AU3">
        <v>0</v>
      </c>
      <c r="AV3">
        <v>17.428712999999998</v>
      </c>
      <c r="AW3">
        <v>57.448765000000002</v>
      </c>
      <c r="AX3">
        <v>3.2434699999999999</v>
      </c>
      <c r="AY3">
        <v>0</v>
      </c>
      <c r="AZ3">
        <f>DJ3</f>
        <v>90.254608000000005</v>
      </c>
      <c r="BA3">
        <f>SUM(B3:AZ3)</f>
        <v>3069.0059510000001</v>
      </c>
      <c r="BD3">
        <v>4.2938999999999998</v>
      </c>
      <c r="BE3">
        <v>0</v>
      </c>
      <c r="BF3">
        <v>2.3039E-2</v>
      </c>
      <c r="BG3">
        <v>0</v>
      </c>
      <c r="BH3">
        <v>1.1150000000000001E-3</v>
      </c>
      <c r="BI3">
        <v>0.84194100000000005</v>
      </c>
      <c r="BJ3">
        <v>0</v>
      </c>
      <c r="BK3">
        <v>2.0455000000000001E-2</v>
      </c>
      <c r="BL3">
        <v>0</v>
      </c>
      <c r="BM3">
        <v>0</v>
      </c>
      <c r="BN3">
        <v>0</v>
      </c>
      <c r="BO3">
        <v>2.0099999999999998</v>
      </c>
      <c r="BP3">
        <v>2.1800000000000002</v>
      </c>
      <c r="BQ3">
        <v>3.542468</v>
      </c>
      <c r="BR3">
        <v>2.1126269999999998</v>
      </c>
      <c r="BS3">
        <v>1.62</v>
      </c>
      <c r="BT3">
        <v>0</v>
      </c>
      <c r="BU3">
        <v>2.6925150000000002</v>
      </c>
      <c r="BV3">
        <v>1.341844</v>
      </c>
      <c r="BW3">
        <v>9.34</v>
      </c>
      <c r="BX3">
        <v>2.1290619999999998</v>
      </c>
      <c r="BY3">
        <v>0.25</v>
      </c>
      <c r="BZ3">
        <v>0.969051</v>
      </c>
      <c r="CA3">
        <v>3.5116900000000002</v>
      </c>
      <c r="CB3">
        <v>1.8</v>
      </c>
      <c r="CC3">
        <v>0.84</v>
      </c>
      <c r="CD3">
        <v>0.85</v>
      </c>
      <c r="CE3">
        <v>2.0299999999999998</v>
      </c>
      <c r="CF3">
        <v>0.19</v>
      </c>
      <c r="CG3">
        <v>3.78</v>
      </c>
      <c r="CH3">
        <v>0</v>
      </c>
      <c r="CI3">
        <v>7.69</v>
      </c>
      <c r="CJ3">
        <v>1.95</v>
      </c>
      <c r="CK3">
        <v>1.84</v>
      </c>
      <c r="CL3">
        <v>4.8664199999999997</v>
      </c>
      <c r="CM3">
        <v>1.870228</v>
      </c>
      <c r="CN3">
        <v>3.542468</v>
      </c>
      <c r="CO3">
        <v>3.03</v>
      </c>
      <c r="CP3">
        <v>4.2338469999999999</v>
      </c>
      <c r="CQ3">
        <v>1.3710979999999999</v>
      </c>
      <c r="CR3">
        <v>3.57</v>
      </c>
      <c r="CS3">
        <v>2.006977</v>
      </c>
      <c r="CT3">
        <v>1.9429620000000001</v>
      </c>
      <c r="CU3">
        <v>1.959684</v>
      </c>
      <c r="CV3">
        <v>2.6836869999999999</v>
      </c>
      <c r="CW3">
        <v>1.3275300000000001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90.254608000000005</v>
      </c>
    </row>
    <row r="4" spans="1:114">
      <c r="A4" t="s">
        <v>46</v>
      </c>
      <c r="B4">
        <v>0</v>
      </c>
      <c r="C4">
        <v>27.014506000000001</v>
      </c>
      <c r="D4">
        <v>6.2245400000000002</v>
      </c>
      <c r="E4">
        <v>0</v>
      </c>
      <c r="F4">
        <v>0</v>
      </c>
      <c r="G4">
        <v>25.589649999999999</v>
      </c>
      <c r="H4">
        <v>0</v>
      </c>
      <c r="I4">
        <v>101.84493500000001</v>
      </c>
      <c r="J4">
        <v>0</v>
      </c>
      <c r="K4">
        <v>691.09398399999998</v>
      </c>
      <c r="L4">
        <v>667.07663700000001</v>
      </c>
      <c r="M4">
        <v>95.888554999999997</v>
      </c>
      <c r="N4">
        <v>122.432091</v>
      </c>
      <c r="O4">
        <v>128.451291</v>
      </c>
      <c r="P4">
        <v>109.865746</v>
      </c>
      <c r="Q4">
        <v>22.444044999999999</v>
      </c>
      <c r="R4">
        <v>44.326064000000002</v>
      </c>
      <c r="S4">
        <v>27.350811</v>
      </c>
      <c r="T4">
        <v>2.392833</v>
      </c>
      <c r="U4">
        <v>348.97500000000002</v>
      </c>
      <c r="V4">
        <v>20.731850000000001</v>
      </c>
      <c r="W4">
        <v>45.895269999999996</v>
      </c>
      <c r="X4">
        <v>147.515625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9.1372370000000007</v>
      </c>
      <c r="AG4">
        <v>48.000515999999998</v>
      </c>
      <c r="AH4">
        <v>0</v>
      </c>
      <c r="AI4">
        <v>0</v>
      </c>
      <c r="AJ4">
        <v>0</v>
      </c>
      <c r="AK4">
        <v>65.901488999999998</v>
      </c>
      <c r="AL4">
        <v>12.782</v>
      </c>
      <c r="AM4">
        <v>18.108732</v>
      </c>
      <c r="AN4">
        <v>0.86402999999999996</v>
      </c>
      <c r="AO4">
        <v>0</v>
      </c>
      <c r="AP4">
        <v>0</v>
      </c>
      <c r="AQ4">
        <v>0</v>
      </c>
      <c r="AR4">
        <v>52.991999999999997</v>
      </c>
      <c r="AS4">
        <v>36.180357999999998</v>
      </c>
      <c r="AT4">
        <v>14.9968</v>
      </c>
      <c r="AU4">
        <v>0</v>
      </c>
      <c r="AV4">
        <v>17.428712999999998</v>
      </c>
      <c r="AW4">
        <v>57.448765000000002</v>
      </c>
      <c r="AX4">
        <v>3.2434699999999999</v>
      </c>
      <c r="AY4">
        <v>0</v>
      </c>
      <c r="AZ4">
        <f t="shared" ref="AZ4:AZ67" si="0">DJ4</f>
        <v>90.254608000000005</v>
      </c>
      <c r="BA4">
        <f t="shared" ref="BA4:BA67" si="1">SUM(B4:AZ4)</f>
        <v>3069.0059510000001</v>
      </c>
      <c r="BD4">
        <v>4.2938999999999998</v>
      </c>
      <c r="BE4">
        <v>0</v>
      </c>
      <c r="BF4">
        <v>2.3039E-2</v>
      </c>
      <c r="BG4">
        <v>0</v>
      </c>
      <c r="BH4">
        <v>1.1150000000000001E-3</v>
      </c>
      <c r="BI4">
        <v>0.84194100000000005</v>
      </c>
      <c r="BJ4">
        <v>0</v>
      </c>
      <c r="BK4">
        <v>2.0455000000000001E-2</v>
      </c>
      <c r="BL4">
        <v>0</v>
      </c>
      <c r="BM4">
        <v>0</v>
      </c>
      <c r="BN4">
        <v>0</v>
      </c>
      <c r="BO4">
        <v>2.0099999999999998</v>
      </c>
      <c r="BP4">
        <v>2.1800000000000002</v>
      </c>
      <c r="BQ4">
        <v>3.542468</v>
      </c>
      <c r="BR4">
        <v>2.1126269999999998</v>
      </c>
      <c r="BS4">
        <v>1.62</v>
      </c>
      <c r="BT4">
        <v>0</v>
      </c>
      <c r="BU4">
        <v>2.6925150000000002</v>
      </c>
      <c r="BV4">
        <v>1.341844</v>
      </c>
      <c r="BW4">
        <v>9.34</v>
      </c>
      <c r="BX4">
        <v>2.1290619999999998</v>
      </c>
      <c r="BY4">
        <v>0.25</v>
      </c>
      <c r="BZ4">
        <v>0.969051</v>
      </c>
      <c r="CA4">
        <v>3.5116900000000002</v>
      </c>
      <c r="CB4">
        <v>1.8</v>
      </c>
      <c r="CC4">
        <v>0.84</v>
      </c>
      <c r="CD4">
        <v>0.85</v>
      </c>
      <c r="CE4">
        <v>2.0299999999999998</v>
      </c>
      <c r="CF4">
        <v>0.19</v>
      </c>
      <c r="CG4">
        <v>3.78</v>
      </c>
      <c r="CH4">
        <v>0</v>
      </c>
      <c r="CI4">
        <v>7.69</v>
      </c>
      <c r="CJ4">
        <v>1.95</v>
      </c>
      <c r="CK4">
        <v>1.84</v>
      </c>
      <c r="CL4">
        <v>4.8664199999999997</v>
      </c>
      <c r="CM4">
        <v>1.870228</v>
      </c>
      <c r="CN4">
        <v>3.542468</v>
      </c>
      <c r="CO4">
        <v>3.03</v>
      </c>
      <c r="CP4">
        <v>4.2338469999999999</v>
      </c>
      <c r="CQ4">
        <v>1.3710979999999999</v>
      </c>
      <c r="CR4">
        <v>3.57</v>
      </c>
      <c r="CS4">
        <v>2.006977</v>
      </c>
      <c r="CT4">
        <v>1.9429620000000001</v>
      </c>
      <c r="CU4">
        <v>1.959684</v>
      </c>
      <c r="CV4">
        <v>2.6836869999999999</v>
      </c>
      <c r="CW4">
        <v>1.3275300000000001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90.254608000000005</v>
      </c>
    </row>
    <row r="5" spans="1:114">
      <c r="A5" t="s">
        <v>47</v>
      </c>
      <c r="B5">
        <v>0</v>
      </c>
      <c r="C5">
        <v>27.014506000000001</v>
      </c>
      <c r="D5">
        <v>6.2245400000000002</v>
      </c>
      <c r="E5">
        <v>0</v>
      </c>
      <c r="F5">
        <v>0</v>
      </c>
      <c r="G5">
        <v>25.589649999999999</v>
      </c>
      <c r="H5">
        <v>0</v>
      </c>
      <c r="I5">
        <v>101.84493500000001</v>
      </c>
      <c r="J5">
        <v>0</v>
      </c>
      <c r="K5">
        <v>691.09398399999998</v>
      </c>
      <c r="L5">
        <v>667.07663700000001</v>
      </c>
      <c r="M5">
        <v>95.888554999999997</v>
      </c>
      <c r="N5">
        <v>122.432091</v>
      </c>
      <c r="O5">
        <v>128.451291</v>
      </c>
      <c r="P5">
        <v>109.865746</v>
      </c>
      <c r="Q5">
        <v>22.444044999999999</v>
      </c>
      <c r="R5">
        <v>44.326064000000002</v>
      </c>
      <c r="S5">
        <v>27.350811</v>
      </c>
      <c r="T5">
        <v>2.392833</v>
      </c>
      <c r="U5">
        <v>348.97500000000002</v>
      </c>
      <c r="V5">
        <v>20.731850000000001</v>
      </c>
      <c r="W5">
        <v>45.895269999999996</v>
      </c>
      <c r="X5">
        <v>147.515625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9.1372370000000007</v>
      </c>
      <c r="AG5">
        <v>48.000515999999998</v>
      </c>
      <c r="AH5">
        <v>0</v>
      </c>
      <c r="AI5">
        <v>0</v>
      </c>
      <c r="AJ5">
        <v>0</v>
      </c>
      <c r="AK5">
        <v>65.901488999999998</v>
      </c>
      <c r="AL5">
        <v>12.782</v>
      </c>
      <c r="AM5">
        <v>18.108732</v>
      </c>
      <c r="AN5">
        <v>0.86402999999999996</v>
      </c>
      <c r="AO5">
        <v>0</v>
      </c>
      <c r="AP5">
        <v>0</v>
      </c>
      <c r="AQ5">
        <v>0</v>
      </c>
      <c r="AR5">
        <v>45.264000000000003</v>
      </c>
      <c r="AS5">
        <v>36.180357999999998</v>
      </c>
      <c r="AT5">
        <v>14.9968</v>
      </c>
      <c r="AU5">
        <v>0</v>
      </c>
      <c r="AV5">
        <v>17.428712999999998</v>
      </c>
      <c r="AW5">
        <v>57.448765000000002</v>
      </c>
      <c r="AX5">
        <v>3.2434699999999999</v>
      </c>
      <c r="AY5">
        <v>0</v>
      </c>
      <c r="AZ5">
        <f t="shared" si="0"/>
        <v>90.308559000000002</v>
      </c>
      <c r="BA5">
        <f t="shared" si="1"/>
        <v>3061.3319019999999</v>
      </c>
      <c r="BD5">
        <v>4.2938999999999998</v>
      </c>
      <c r="BE5">
        <v>0</v>
      </c>
      <c r="BF5">
        <v>2.3039E-2</v>
      </c>
      <c r="BG5">
        <v>0</v>
      </c>
      <c r="BH5">
        <v>1.1150000000000001E-3</v>
      </c>
      <c r="BI5">
        <v>0.84194100000000005</v>
      </c>
      <c r="BJ5">
        <v>0</v>
      </c>
      <c r="BK5">
        <v>2.0455000000000001E-2</v>
      </c>
      <c r="BL5">
        <v>0</v>
      </c>
      <c r="BM5">
        <v>0</v>
      </c>
      <c r="BN5">
        <v>0</v>
      </c>
      <c r="BO5">
        <v>2.0099999999999998</v>
      </c>
      <c r="BP5">
        <v>2.1800000000000002</v>
      </c>
      <c r="BQ5">
        <v>3.542468</v>
      </c>
      <c r="BR5">
        <v>2.1126269999999998</v>
      </c>
      <c r="BS5">
        <v>1.62</v>
      </c>
      <c r="BT5">
        <v>0</v>
      </c>
      <c r="BU5">
        <v>2.6925150000000002</v>
      </c>
      <c r="BV5">
        <v>1.341844</v>
      </c>
      <c r="BW5">
        <v>9.34</v>
      </c>
      <c r="BX5">
        <v>2.1290619999999998</v>
      </c>
      <c r="BY5">
        <v>0.25</v>
      </c>
      <c r="BZ5">
        <v>0.969051</v>
      </c>
      <c r="CA5">
        <v>3.5116900000000002</v>
      </c>
      <c r="CB5">
        <v>1.8</v>
      </c>
      <c r="CC5">
        <v>0.84</v>
      </c>
      <c r="CD5">
        <v>0.85</v>
      </c>
      <c r="CE5">
        <v>2.0299999999999998</v>
      </c>
      <c r="CF5">
        <v>0.19</v>
      </c>
      <c r="CG5">
        <v>3.78</v>
      </c>
      <c r="CH5">
        <v>0</v>
      </c>
      <c r="CI5">
        <v>7.69</v>
      </c>
      <c r="CJ5">
        <v>1.95</v>
      </c>
      <c r="CK5">
        <v>1.84</v>
      </c>
      <c r="CL5">
        <v>4.8664199999999997</v>
      </c>
      <c r="CM5">
        <v>1.870228</v>
      </c>
      <c r="CN5">
        <v>3.542468</v>
      </c>
      <c r="CO5">
        <v>3.03</v>
      </c>
      <c r="CP5">
        <v>4.2338469999999999</v>
      </c>
      <c r="CQ5">
        <v>1.3710979999999999</v>
      </c>
      <c r="CR5">
        <v>3.57</v>
      </c>
      <c r="CS5">
        <v>2.0609280000000001</v>
      </c>
      <c r="CT5">
        <v>1.9429620000000001</v>
      </c>
      <c r="CU5">
        <v>1.959684</v>
      </c>
      <c r="CV5">
        <v>2.6836869999999999</v>
      </c>
      <c r="CW5">
        <v>1.3275300000000001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90.308559000000002</v>
      </c>
    </row>
    <row r="6" spans="1:114">
      <c r="A6" t="s">
        <v>48</v>
      </c>
      <c r="B6">
        <v>0</v>
      </c>
      <c r="C6">
        <v>27.014506000000001</v>
      </c>
      <c r="D6">
        <v>6.2245400000000002</v>
      </c>
      <c r="E6">
        <v>0</v>
      </c>
      <c r="F6">
        <v>0</v>
      </c>
      <c r="G6">
        <v>25.589649999999999</v>
      </c>
      <c r="H6">
        <v>0</v>
      </c>
      <c r="I6">
        <v>101.84493500000001</v>
      </c>
      <c r="J6">
        <v>0</v>
      </c>
      <c r="K6">
        <v>691.09398399999998</v>
      </c>
      <c r="L6">
        <v>667.07663700000001</v>
      </c>
      <c r="M6">
        <v>95.888554999999997</v>
      </c>
      <c r="N6">
        <v>122.432091</v>
      </c>
      <c r="O6">
        <v>128.451291</v>
      </c>
      <c r="P6">
        <v>109.865746</v>
      </c>
      <c r="Q6">
        <v>22.444044999999999</v>
      </c>
      <c r="R6">
        <v>44.326064000000002</v>
      </c>
      <c r="S6">
        <v>27.350811</v>
      </c>
      <c r="T6">
        <v>2.392833</v>
      </c>
      <c r="U6">
        <v>348.97500000000002</v>
      </c>
      <c r="V6">
        <v>20.731850000000001</v>
      </c>
      <c r="W6">
        <v>45.895269999999996</v>
      </c>
      <c r="X6">
        <v>147.515625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9.1372370000000007</v>
      </c>
      <c r="AG6">
        <v>48.000515999999998</v>
      </c>
      <c r="AH6">
        <v>0</v>
      </c>
      <c r="AI6">
        <v>0</v>
      </c>
      <c r="AJ6">
        <v>0</v>
      </c>
      <c r="AK6">
        <v>65.901488999999998</v>
      </c>
      <c r="AL6">
        <v>12.782</v>
      </c>
      <c r="AM6">
        <v>18.108732</v>
      </c>
      <c r="AN6">
        <v>0.86402999999999996</v>
      </c>
      <c r="AO6">
        <v>0</v>
      </c>
      <c r="AP6">
        <v>0</v>
      </c>
      <c r="AQ6">
        <v>0</v>
      </c>
      <c r="AR6">
        <v>45.264000000000003</v>
      </c>
      <c r="AS6">
        <v>36.180357999999998</v>
      </c>
      <c r="AT6">
        <v>14.9968</v>
      </c>
      <c r="AU6">
        <v>0</v>
      </c>
      <c r="AV6">
        <v>17.428712999999998</v>
      </c>
      <c r="AW6">
        <v>57.448765000000002</v>
      </c>
      <c r="AX6">
        <v>3.2434699999999999</v>
      </c>
      <c r="AY6">
        <v>0</v>
      </c>
      <c r="AZ6">
        <f t="shared" si="0"/>
        <v>90.308559000000002</v>
      </c>
      <c r="BA6">
        <f t="shared" si="1"/>
        <v>3061.3319019999999</v>
      </c>
      <c r="BD6">
        <v>4.2938999999999998</v>
      </c>
      <c r="BE6">
        <v>0</v>
      </c>
      <c r="BF6">
        <v>2.3039E-2</v>
      </c>
      <c r="BG6">
        <v>0</v>
      </c>
      <c r="BH6">
        <v>1.1150000000000001E-3</v>
      </c>
      <c r="BI6">
        <v>0.84194100000000005</v>
      </c>
      <c r="BJ6">
        <v>0</v>
      </c>
      <c r="BK6">
        <v>2.0455000000000001E-2</v>
      </c>
      <c r="BL6">
        <v>0</v>
      </c>
      <c r="BM6">
        <v>0</v>
      </c>
      <c r="BN6">
        <v>0</v>
      </c>
      <c r="BO6">
        <v>2.0099999999999998</v>
      </c>
      <c r="BP6">
        <v>2.1800000000000002</v>
      </c>
      <c r="BQ6">
        <v>3.542468</v>
      </c>
      <c r="BR6">
        <v>2.1126269999999998</v>
      </c>
      <c r="BS6">
        <v>1.62</v>
      </c>
      <c r="BT6">
        <v>0</v>
      </c>
      <c r="BU6">
        <v>2.6925150000000002</v>
      </c>
      <c r="BV6">
        <v>1.341844</v>
      </c>
      <c r="BW6">
        <v>9.34</v>
      </c>
      <c r="BX6">
        <v>2.1290619999999998</v>
      </c>
      <c r="BY6">
        <v>0.25</v>
      </c>
      <c r="BZ6">
        <v>0.969051</v>
      </c>
      <c r="CA6">
        <v>3.5116900000000002</v>
      </c>
      <c r="CB6">
        <v>1.8</v>
      </c>
      <c r="CC6">
        <v>0.84</v>
      </c>
      <c r="CD6">
        <v>0.85</v>
      </c>
      <c r="CE6">
        <v>2.0299999999999998</v>
      </c>
      <c r="CF6">
        <v>0.19</v>
      </c>
      <c r="CG6">
        <v>3.78</v>
      </c>
      <c r="CH6">
        <v>0</v>
      </c>
      <c r="CI6">
        <v>7.69</v>
      </c>
      <c r="CJ6">
        <v>1.95</v>
      </c>
      <c r="CK6">
        <v>1.84</v>
      </c>
      <c r="CL6">
        <v>4.8664199999999997</v>
      </c>
      <c r="CM6">
        <v>1.870228</v>
      </c>
      <c r="CN6">
        <v>3.542468</v>
      </c>
      <c r="CO6">
        <v>3.03</v>
      </c>
      <c r="CP6">
        <v>4.2338469999999999</v>
      </c>
      <c r="CQ6">
        <v>1.3710979999999999</v>
      </c>
      <c r="CR6">
        <v>3.57</v>
      </c>
      <c r="CS6">
        <v>2.0609280000000001</v>
      </c>
      <c r="CT6">
        <v>1.9429620000000001</v>
      </c>
      <c r="CU6">
        <v>1.959684</v>
      </c>
      <c r="CV6">
        <v>2.6836869999999999</v>
      </c>
      <c r="CW6">
        <v>1.3275300000000001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90.308559000000002</v>
      </c>
    </row>
    <row r="7" spans="1:114">
      <c r="A7" t="s">
        <v>49</v>
      </c>
      <c r="B7">
        <v>0</v>
      </c>
      <c r="C7">
        <v>27.014506000000001</v>
      </c>
      <c r="D7">
        <v>6.2245400000000002</v>
      </c>
      <c r="E7">
        <v>0</v>
      </c>
      <c r="F7">
        <v>0</v>
      </c>
      <c r="G7">
        <v>25.589649999999999</v>
      </c>
      <c r="H7">
        <v>0</v>
      </c>
      <c r="I7">
        <v>101.84493500000001</v>
      </c>
      <c r="J7">
        <v>0</v>
      </c>
      <c r="K7">
        <v>691.09398399999998</v>
      </c>
      <c r="L7">
        <v>667.07663700000001</v>
      </c>
      <c r="M7">
        <v>95.888554999999997</v>
      </c>
      <c r="N7">
        <v>122.432091</v>
      </c>
      <c r="O7">
        <v>128.451291</v>
      </c>
      <c r="P7">
        <v>109.865746</v>
      </c>
      <c r="Q7">
        <v>22.444044999999999</v>
      </c>
      <c r="R7">
        <v>44.326064000000002</v>
      </c>
      <c r="S7">
        <v>27.350811</v>
      </c>
      <c r="T7">
        <v>2.392833</v>
      </c>
      <c r="U7">
        <v>348.97500000000002</v>
      </c>
      <c r="V7">
        <v>20.731850000000001</v>
      </c>
      <c r="W7">
        <v>45.895269999999996</v>
      </c>
      <c r="X7">
        <v>147.515625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9.1372370000000007</v>
      </c>
      <c r="AG7">
        <v>48.000515999999998</v>
      </c>
      <c r="AH7">
        <v>0</v>
      </c>
      <c r="AI7">
        <v>0</v>
      </c>
      <c r="AJ7">
        <v>0</v>
      </c>
      <c r="AK7">
        <v>65.901488999999998</v>
      </c>
      <c r="AL7">
        <v>12.782</v>
      </c>
      <c r="AM7">
        <v>18.108732</v>
      </c>
      <c r="AN7">
        <v>0.86402999999999996</v>
      </c>
      <c r="AO7">
        <v>0</v>
      </c>
      <c r="AP7">
        <v>0</v>
      </c>
      <c r="AQ7">
        <v>0</v>
      </c>
      <c r="AR7">
        <v>45.264000000000003</v>
      </c>
      <c r="AS7">
        <v>36.180357999999998</v>
      </c>
      <c r="AT7">
        <v>14.9968</v>
      </c>
      <c r="AU7">
        <v>0</v>
      </c>
      <c r="AV7">
        <v>17.428712999999998</v>
      </c>
      <c r="AW7">
        <v>57.448765000000002</v>
      </c>
      <c r="AX7">
        <v>3.2434699999999999</v>
      </c>
      <c r="AY7">
        <v>0</v>
      </c>
      <c r="AZ7">
        <f t="shared" si="0"/>
        <v>90.34093</v>
      </c>
      <c r="BA7">
        <f t="shared" si="1"/>
        <v>3061.3642729999997</v>
      </c>
      <c r="BD7">
        <v>4.2938999999999998</v>
      </c>
      <c r="BE7">
        <v>0</v>
      </c>
      <c r="BF7">
        <v>2.3039E-2</v>
      </c>
      <c r="BG7">
        <v>0</v>
      </c>
      <c r="BH7">
        <v>1.1150000000000001E-3</v>
      </c>
      <c r="BI7">
        <v>0.84194100000000005</v>
      </c>
      <c r="BJ7">
        <v>0</v>
      </c>
      <c r="BK7">
        <v>2.0455000000000001E-2</v>
      </c>
      <c r="BL7">
        <v>0</v>
      </c>
      <c r="BM7">
        <v>0</v>
      </c>
      <c r="BN7">
        <v>0</v>
      </c>
      <c r="BO7">
        <v>2.0099999999999998</v>
      </c>
      <c r="BP7">
        <v>2.1800000000000002</v>
      </c>
      <c r="BQ7">
        <v>3.542468</v>
      </c>
      <c r="BR7">
        <v>2.1126269999999998</v>
      </c>
      <c r="BS7">
        <v>1.62</v>
      </c>
      <c r="BT7">
        <v>0</v>
      </c>
      <c r="BU7">
        <v>2.6925150000000002</v>
      </c>
      <c r="BV7">
        <v>1.341844</v>
      </c>
      <c r="BW7">
        <v>9.34</v>
      </c>
      <c r="BX7">
        <v>2.1290619999999998</v>
      </c>
      <c r="BY7">
        <v>0.25</v>
      </c>
      <c r="BZ7">
        <v>0.969051</v>
      </c>
      <c r="CA7">
        <v>3.5116900000000002</v>
      </c>
      <c r="CB7">
        <v>1.8</v>
      </c>
      <c r="CC7">
        <v>0.84</v>
      </c>
      <c r="CD7">
        <v>0.85</v>
      </c>
      <c r="CE7">
        <v>2.0299999999999998</v>
      </c>
      <c r="CF7">
        <v>0.19</v>
      </c>
      <c r="CG7">
        <v>3.78</v>
      </c>
      <c r="CH7">
        <v>0</v>
      </c>
      <c r="CI7">
        <v>7.69</v>
      </c>
      <c r="CJ7">
        <v>1.95</v>
      </c>
      <c r="CK7">
        <v>1.84</v>
      </c>
      <c r="CL7">
        <v>4.8664199999999997</v>
      </c>
      <c r="CM7">
        <v>1.870228</v>
      </c>
      <c r="CN7">
        <v>3.542468</v>
      </c>
      <c r="CO7">
        <v>3.03</v>
      </c>
      <c r="CP7">
        <v>4.2338469999999999</v>
      </c>
      <c r="CQ7">
        <v>1.3710979999999999</v>
      </c>
      <c r="CR7">
        <v>3.57</v>
      </c>
      <c r="CS7">
        <v>2.093299</v>
      </c>
      <c r="CT7">
        <v>1.9429620000000001</v>
      </c>
      <c r="CU7">
        <v>1.959684</v>
      </c>
      <c r="CV7">
        <v>2.6836869999999999</v>
      </c>
      <c r="CW7">
        <v>1.3275300000000001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90.34093</v>
      </c>
    </row>
    <row r="8" spans="1:114">
      <c r="A8" t="s">
        <v>50</v>
      </c>
      <c r="B8">
        <v>0</v>
      </c>
      <c r="C8">
        <v>27.014506000000001</v>
      </c>
      <c r="D8">
        <v>6.2245400000000002</v>
      </c>
      <c r="E8">
        <v>0</v>
      </c>
      <c r="F8">
        <v>0</v>
      </c>
      <c r="G8">
        <v>25.589649999999999</v>
      </c>
      <c r="H8">
        <v>0</v>
      </c>
      <c r="I8">
        <v>101.84493500000001</v>
      </c>
      <c r="J8">
        <v>0</v>
      </c>
      <c r="K8">
        <v>691.09398399999998</v>
      </c>
      <c r="L8">
        <v>667.07663700000001</v>
      </c>
      <c r="M8">
        <v>95.888554999999997</v>
      </c>
      <c r="N8">
        <v>122.432091</v>
      </c>
      <c r="O8">
        <v>128.451291</v>
      </c>
      <c r="P8">
        <v>109.865746</v>
      </c>
      <c r="Q8">
        <v>22.444044999999999</v>
      </c>
      <c r="R8">
        <v>44.326064000000002</v>
      </c>
      <c r="S8">
        <v>27.350811</v>
      </c>
      <c r="T8">
        <v>2.392833</v>
      </c>
      <c r="U8">
        <v>348.97500000000002</v>
      </c>
      <c r="V8">
        <v>20.731850000000001</v>
      </c>
      <c r="W8">
        <v>45.895269999999996</v>
      </c>
      <c r="X8">
        <v>147.515625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9.1372370000000007</v>
      </c>
      <c r="AG8">
        <v>48.000515999999998</v>
      </c>
      <c r="AH8">
        <v>0</v>
      </c>
      <c r="AI8">
        <v>0</v>
      </c>
      <c r="AJ8">
        <v>0</v>
      </c>
      <c r="AK8">
        <v>65.901488999999998</v>
      </c>
      <c r="AL8">
        <v>12.782</v>
      </c>
      <c r="AM8">
        <v>18.108732</v>
      </c>
      <c r="AN8">
        <v>0.86402999999999996</v>
      </c>
      <c r="AO8">
        <v>0</v>
      </c>
      <c r="AP8">
        <v>0</v>
      </c>
      <c r="AQ8">
        <v>0</v>
      </c>
      <c r="AR8">
        <v>45.264000000000003</v>
      </c>
      <c r="AS8">
        <v>36.180357999999998</v>
      </c>
      <c r="AT8">
        <v>14.9968</v>
      </c>
      <c r="AU8">
        <v>0</v>
      </c>
      <c r="AV8">
        <v>17.428712999999998</v>
      </c>
      <c r="AW8">
        <v>57.448765000000002</v>
      </c>
      <c r="AX8">
        <v>3.2434699999999999</v>
      </c>
      <c r="AY8">
        <v>0</v>
      </c>
      <c r="AZ8">
        <f t="shared" si="0"/>
        <v>90.36251</v>
      </c>
      <c r="BA8">
        <f t="shared" si="1"/>
        <v>3061.3858529999998</v>
      </c>
      <c r="BD8">
        <v>4.2938999999999998</v>
      </c>
      <c r="BE8">
        <v>0</v>
      </c>
      <c r="BF8">
        <v>2.3039E-2</v>
      </c>
      <c r="BG8">
        <v>0</v>
      </c>
      <c r="BH8">
        <v>1.1150000000000001E-3</v>
      </c>
      <c r="BI8">
        <v>0.84194100000000005</v>
      </c>
      <c r="BJ8">
        <v>0</v>
      </c>
      <c r="BK8">
        <v>2.0455000000000001E-2</v>
      </c>
      <c r="BL8">
        <v>0</v>
      </c>
      <c r="BM8">
        <v>0</v>
      </c>
      <c r="BN8">
        <v>0</v>
      </c>
      <c r="BO8">
        <v>2.0099999999999998</v>
      </c>
      <c r="BP8">
        <v>2.1800000000000002</v>
      </c>
      <c r="BQ8">
        <v>3.542468</v>
      </c>
      <c r="BR8">
        <v>2.1126269999999998</v>
      </c>
      <c r="BS8">
        <v>1.62</v>
      </c>
      <c r="BT8">
        <v>0</v>
      </c>
      <c r="BU8">
        <v>2.6925150000000002</v>
      </c>
      <c r="BV8">
        <v>1.341844</v>
      </c>
      <c r="BW8">
        <v>9.34</v>
      </c>
      <c r="BX8">
        <v>2.1290619999999998</v>
      </c>
      <c r="BY8">
        <v>0.25</v>
      </c>
      <c r="BZ8">
        <v>0.969051</v>
      </c>
      <c r="CA8">
        <v>3.5116900000000002</v>
      </c>
      <c r="CB8">
        <v>1.8</v>
      </c>
      <c r="CC8">
        <v>0.84</v>
      </c>
      <c r="CD8">
        <v>0.85</v>
      </c>
      <c r="CE8">
        <v>2.0299999999999998</v>
      </c>
      <c r="CF8">
        <v>0.19</v>
      </c>
      <c r="CG8">
        <v>3.78</v>
      </c>
      <c r="CH8">
        <v>0</v>
      </c>
      <c r="CI8">
        <v>7.69</v>
      </c>
      <c r="CJ8">
        <v>1.95</v>
      </c>
      <c r="CK8">
        <v>1.84</v>
      </c>
      <c r="CL8">
        <v>4.8664199999999997</v>
      </c>
      <c r="CM8">
        <v>1.870228</v>
      </c>
      <c r="CN8">
        <v>3.542468</v>
      </c>
      <c r="CO8">
        <v>3.03</v>
      </c>
      <c r="CP8">
        <v>4.2338469999999999</v>
      </c>
      <c r="CQ8">
        <v>1.3710979999999999</v>
      </c>
      <c r="CR8">
        <v>3.57</v>
      </c>
      <c r="CS8">
        <v>2.1148790000000002</v>
      </c>
      <c r="CT8">
        <v>1.9429620000000001</v>
      </c>
      <c r="CU8">
        <v>1.959684</v>
      </c>
      <c r="CV8">
        <v>2.6836869999999999</v>
      </c>
      <c r="CW8">
        <v>1.3275300000000001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90.36251</v>
      </c>
    </row>
    <row r="9" spans="1:114">
      <c r="A9" t="s">
        <v>51</v>
      </c>
      <c r="B9">
        <v>0</v>
      </c>
      <c r="C9">
        <v>27.014506000000001</v>
      </c>
      <c r="D9">
        <v>6.2245400000000002</v>
      </c>
      <c r="E9">
        <v>0</v>
      </c>
      <c r="F9">
        <v>0</v>
      </c>
      <c r="G9">
        <v>25.589649999999999</v>
      </c>
      <c r="H9">
        <v>0</v>
      </c>
      <c r="I9">
        <v>101.84493500000001</v>
      </c>
      <c r="J9">
        <v>0</v>
      </c>
      <c r="K9">
        <v>691.09398399999998</v>
      </c>
      <c r="L9">
        <v>667.07663700000001</v>
      </c>
      <c r="M9">
        <v>95.888554999999997</v>
      </c>
      <c r="N9">
        <v>122.432091</v>
      </c>
      <c r="O9">
        <v>128.451291</v>
      </c>
      <c r="P9">
        <v>109.865746</v>
      </c>
      <c r="Q9">
        <v>22.444044999999999</v>
      </c>
      <c r="R9">
        <v>44.326064000000002</v>
      </c>
      <c r="S9">
        <v>27.350811</v>
      </c>
      <c r="T9">
        <v>2.392833</v>
      </c>
      <c r="U9">
        <v>348.97500000000002</v>
      </c>
      <c r="V9">
        <v>20.731850000000001</v>
      </c>
      <c r="W9">
        <v>45.895269999999996</v>
      </c>
      <c r="X9">
        <v>147.515625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9.1372370000000007</v>
      </c>
      <c r="AG9">
        <v>48.000515999999998</v>
      </c>
      <c r="AH9">
        <v>0</v>
      </c>
      <c r="AI9">
        <v>0</v>
      </c>
      <c r="AJ9">
        <v>0</v>
      </c>
      <c r="AK9">
        <v>65.901488999999998</v>
      </c>
      <c r="AL9">
        <v>12.782</v>
      </c>
      <c r="AM9">
        <v>18.108732</v>
      </c>
      <c r="AN9">
        <v>0.86402999999999996</v>
      </c>
      <c r="AO9">
        <v>0</v>
      </c>
      <c r="AP9">
        <v>0</v>
      </c>
      <c r="AQ9">
        <v>0</v>
      </c>
      <c r="AR9">
        <v>52.991999999999997</v>
      </c>
      <c r="AS9">
        <v>37.412028999999997</v>
      </c>
      <c r="AT9">
        <v>14.9968</v>
      </c>
      <c r="AU9">
        <v>0</v>
      </c>
      <c r="AV9">
        <v>17.428712999999998</v>
      </c>
      <c r="AW9">
        <v>57.448765000000002</v>
      </c>
      <c r="AX9">
        <v>3.2434699999999999</v>
      </c>
      <c r="AY9">
        <v>0</v>
      </c>
      <c r="AZ9">
        <f t="shared" si="0"/>
        <v>90.384090999999998</v>
      </c>
      <c r="BA9">
        <f t="shared" si="1"/>
        <v>3070.3671049999998</v>
      </c>
      <c r="BD9">
        <v>4.2938999999999998</v>
      </c>
      <c r="BE9">
        <v>0</v>
      </c>
      <c r="BF9">
        <v>2.3039E-2</v>
      </c>
      <c r="BG9">
        <v>0</v>
      </c>
      <c r="BH9">
        <v>1.1150000000000001E-3</v>
      </c>
      <c r="BI9">
        <v>0.84194100000000005</v>
      </c>
      <c r="BJ9">
        <v>0</v>
      </c>
      <c r="BK9">
        <v>2.0455000000000001E-2</v>
      </c>
      <c r="BL9">
        <v>0</v>
      </c>
      <c r="BM9">
        <v>0</v>
      </c>
      <c r="BN9">
        <v>0</v>
      </c>
      <c r="BO9">
        <v>2.0099999999999998</v>
      </c>
      <c r="BP9">
        <v>2.1800000000000002</v>
      </c>
      <c r="BQ9">
        <v>3.542468</v>
      </c>
      <c r="BR9">
        <v>2.1126269999999998</v>
      </c>
      <c r="BS9">
        <v>1.62</v>
      </c>
      <c r="BT9">
        <v>0</v>
      </c>
      <c r="BU9">
        <v>2.6925150000000002</v>
      </c>
      <c r="BV9">
        <v>1.341844</v>
      </c>
      <c r="BW9">
        <v>9.34</v>
      </c>
      <c r="BX9">
        <v>2.1290619999999998</v>
      </c>
      <c r="BY9">
        <v>0.25</v>
      </c>
      <c r="BZ9">
        <v>0.969051</v>
      </c>
      <c r="CA9">
        <v>3.5116900000000002</v>
      </c>
      <c r="CB9">
        <v>1.8</v>
      </c>
      <c r="CC9">
        <v>0.84</v>
      </c>
      <c r="CD9">
        <v>0.85</v>
      </c>
      <c r="CE9">
        <v>2.0299999999999998</v>
      </c>
      <c r="CF9">
        <v>0.19</v>
      </c>
      <c r="CG9">
        <v>3.78</v>
      </c>
      <c r="CH9">
        <v>0</v>
      </c>
      <c r="CI9">
        <v>7.69</v>
      </c>
      <c r="CJ9">
        <v>1.95</v>
      </c>
      <c r="CK9">
        <v>1.84</v>
      </c>
      <c r="CL9">
        <v>4.8664199999999997</v>
      </c>
      <c r="CM9">
        <v>1.870228</v>
      </c>
      <c r="CN9">
        <v>3.542468</v>
      </c>
      <c r="CO9">
        <v>3.03</v>
      </c>
      <c r="CP9">
        <v>4.2338469999999999</v>
      </c>
      <c r="CQ9">
        <v>1.3710979999999999</v>
      </c>
      <c r="CR9">
        <v>3.57</v>
      </c>
      <c r="CS9">
        <v>2.13646</v>
      </c>
      <c r="CT9">
        <v>1.9429620000000001</v>
      </c>
      <c r="CU9">
        <v>1.959684</v>
      </c>
      <c r="CV9">
        <v>2.6836869999999999</v>
      </c>
      <c r="CW9">
        <v>1.3275300000000001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90.384090999999998</v>
      </c>
    </row>
    <row r="10" spans="1:114">
      <c r="A10" t="s">
        <v>52</v>
      </c>
      <c r="B10">
        <v>0</v>
      </c>
      <c r="C10">
        <v>27.014506000000001</v>
      </c>
      <c r="D10">
        <v>6.2245400000000002</v>
      </c>
      <c r="E10">
        <v>0</v>
      </c>
      <c r="F10">
        <v>0</v>
      </c>
      <c r="G10">
        <v>25.589649999999999</v>
      </c>
      <c r="H10">
        <v>0</v>
      </c>
      <c r="I10">
        <v>101.84493500000001</v>
      </c>
      <c r="J10">
        <v>0</v>
      </c>
      <c r="K10">
        <v>691.09398399999998</v>
      </c>
      <c r="L10">
        <v>667.07663700000001</v>
      </c>
      <c r="M10">
        <v>95.888554999999997</v>
      </c>
      <c r="N10">
        <v>122.432091</v>
      </c>
      <c r="O10">
        <v>128.451291</v>
      </c>
      <c r="P10">
        <v>109.865746</v>
      </c>
      <c r="Q10">
        <v>22.444044999999999</v>
      </c>
      <c r="R10">
        <v>44.326064000000002</v>
      </c>
      <c r="S10">
        <v>27.350811</v>
      </c>
      <c r="T10">
        <v>2.392833</v>
      </c>
      <c r="U10">
        <v>348.97500000000002</v>
      </c>
      <c r="V10">
        <v>20.731850000000001</v>
      </c>
      <c r="W10">
        <v>45.895269999999996</v>
      </c>
      <c r="X10">
        <v>147.515625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9.1372370000000007</v>
      </c>
      <c r="AG10">
        <v>48.000515999999998</v>
      </c>
      <c r="AH10">
        <v>0</v>
      </c>
      <c r="AI10">
        <v>0</v>
      </c>
      <c r="AJ10">
        <v>0</v>
      </c>
      <c r="AK10">
        <v>65.901488999999998</v>
      </c>
      <c r="AL10">
        <v>12.782</v>
      </c>
      <c r="AM10">
        <v>18.108732</v>
      </c>
      <c r="AN10">
        <v>0.86402999999999996</v>
      </c>
      <c r="AO10">
        <v>0</v>
      </c>
      <c r="AP10">
        <v>0</v>
      </c>
      <c r="AQ10">
        <v>0</v>
      </c>
      <c r="AR10">
        <v>52.991999999999997</v>
      </c>
      <c r="AS10">
        <v>37.412028999999997</v>
      </c>
      <c r="AT10">
        <v>14.9968</v>
      </c>
      <c r="AU10">
        <v>0</v>
      </c>
      <c r="AV10">
        <v>17.428712999999998</v>
      </c>
      <c r="AW10">
        <v>57.448765000000002</v>
      </c>
      <c r="AX10">
        <v>3.2434699999999999</v>
      </c>
      <c r="AY10">
        <v>0</v>
      </c>
      <c r="AZ10">
        <f t="shared" si="0"/>
        <v>90.446461999999997</v>
      </c>
      <c r="BA10">
        <f t="shared" si="1"/>
        <v>3070.4294759999998</v>
      </c>
      <c r="BD10">
        <v>4.2938999999999998</v>
      </c>
      <c r="BE10">
        <v>0</v>
      </c>
      <c r="BF10">
        <v>2.3039E-2</v>
      </c>
      <c r="BG10">
        <v>0</v>
      </c>
      <c r="BH10">
        <v>1.1150000000000001E-3</v>
      </c>
      <c r="BI10">
        <v>0.84194100000000005</v>
      </c>
      <c r="BJ10">
        <v>0</v>
      </c>
      <c r="BK10">
        <v>2.0455000000000001E-2</v>
      </c>
      <c r="BL10">
        <v>0</v>
      </c>
      <c r="BM10">
        <v>0</v>
      </c>
      <c r="BN10">
        <v>0</v>
      </c>
      <c r="BO10">
        <v>2.0099999999999998</v>
      </c>
      <c r="BP10">
        <v>2.1800000000000002</v>
      </c>
      <c r="BQ10">
        <v>3.542468</v>
      </c>
      <c r="BR10">
        <v>2.1126269999999998</v>
      </c>
      <c r="BS10">
        <v>1.62</v>
      </c>
      <c r="BT10">
        <v>0</v>
      </c>
      <c r="BU10">
        <v>2.6925150000000002</v>
      </c>
      <c r="BV10">
        <v>1.341844</v>
      </c>
      <c r="BW10">
        <v>9.34</v>
      </c>
      <c r="BX10">
        <v>2.1290619999999998</v>
      </c>
      <c r="BY10">
        <v>0.25</v>
      </c>
      <c r="BZ10">
        <v>0.969051</v>
      </c>
      <c r="CA10">
        <v>3.5116900000000002</v>
      </c>
      <c r="CB10">
        <v>1.8</v>
      </c>
      <c r="CC10">
        <v>0.84</v>
      </c>
      <c r="CD10">
        <v>0.85</v>
      </c>
      <c r="CE10">
        <v>2.0299999999999998</v>
      </c>
      <c r="CF10">
        <v>0.22</v>
      </c>
      <c r="CG10">
        <v>3.78</v>
      </c>
      <c r="CH10">
        <v>0</v>
      </c>
      <c r="CI10">
        <v>7.69</v>
      </c>
      <c r="CJ10">
        <v>1.95</v>
      </c>
      <c r="CK10">
        <v>1.84</v>
      </c>
      <c r="CL10">
        <v>4.8664199999999997</v>
      </c>
      <c r="CM10">
        <v>1.870228</v>
      </c>
      <c r="CN10">
        <v>3.542468</v>
      </c>
      <c r="CO10">
        <v>3.03</v>
      </c>
      <c r="CP10">
        <v>4.2338469999999999</v>
      </c>
      <c r="CQ10">
        <v>1.3710979999999999</v>
      </c>
      <c r="CR10">
        <v>3.57</v>
      </c>
      <c r="CS10">
        <v>2.168831</v>
      </c>
      <c r="CT10">
        <v>1.9429620000000001</v>
      </c>
      <c r="CU10">
        <v>1.959684</v>
      </c>
      <c r="CV10">
        <v>2.6836869999999999</v>
      </c>
      <c r="CW10">
        <v>1.3275300000000001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90.446461999999997</v>
      </c>
    </row>
    <row r="11" spans="1:114">
      <c r="A11" t="s">
        <v>53</v>
      </c>
      <c r="B11">
        <v>0</v>
      </c>
      <c r="C11">
        <v>27.014506000000001</v>
      </c>
      <c r="D11">
        <v>6.2245400000000002</v>
      </c>
      <c r="E11">
        <v>0</v>
      </c>
      <c r="F11">
        <v>0</v>
      </c>
      <c r="G11">
        <v>25.589649999999999</v>
      </c>
      <c r="H11">
        <v>0</v>
      </c>
      <c r="I11">
        <v>101.84493500000001</v>
      </c>
      <c r="J11">
        <v>0</v>
      </c>
      <c r="K11">
        <v>691.09398399999998</v>
      </c>
      <c r="L11">
        <v>667.07663700000001</v>
      </c>
      <c r="M11">
        <v>95.888554999999997</v>
      </c>
      <c r="N11">
        <v>122.432091</v>
      </c>
      <c r="O11">
        <v>128.451291</v>
      </c>
      <c r="P11">
        <v>109.865746</v>
      </c>
      <c r="Q11">
        <v>22.444044999999999</v>
      </c>
      <c r="R11">
        <v>44.326064000000002</v>
      </c>
      <c r="S11">
        <v>27.350811</v>
      </c>
      <c r="T11">
        <v>2.392833</v>
      </c>
      <c r="U11">
        <v>348.97500000000002</v>
      </c>
      <c r="V11">
        <v>20.731850000000001</v>
      </c>
      <c r="W11">
        <v>45.895269999999996</v>
      </c>
      <c r="X11">
        <v>147.515625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9.1372370000000007</v>
      </c>
      <c r="AG11">
        <v>48.000515999999998</v>
      </c>
      <c r="AH11">
        <v>0</v>
      </c>
      <c r="AI11">
        <v>0</v>
      </c>
      <c r="AJ11">
        <v>0</v>
      </c>
      <c r="AK11">
        <v>65.901488999999998</v>
      </c>
      <c r="AL11">
        <v>12.782</v>
      </c>
      <c r="AM11">
        <v>18.108732</v>
      </c>
      <c r="AN11">
        <v>0.92725199999999997</v>
      </c>
      <c r="AO11">
        <v>0</v>
      </c>
      <c r="AP11">
        <v>0</v>
      </c>
      <c r="AQ11">
        <v>0</v>
      </c>
      <c r="AR11">
        <v>46.368000000000002</v>
      </c>
      <c r="AS11">
        <v>37.412028999999997</v>
      </c>
      <c r="AT11">
        <v>14.9968</v>
      </c>
      <c r="AU11">
        <v>0</v>
      </c>
      <c r="AV11">
        <v>17.428712999999998</v>
      </c>
      <c r="AW11">
        <v>57.448765000000002</v>
      </c>
      <c r="AX11">
        <v>3.2434699999999999</v>
      </c>
      <c r="AY11">
        <v>0</v>
      </c>
      <c r="AZ11">
        <f t="shared" si="0"/>
        <v>90.489621999999997</v>
      </c>
      <c r="BA11">
        <f t="shared" si="1"/>
        <v>3063.9118579999995</v>
      </c>
      <c r="BD11">
        <v>4.2938999999999998</v>
      </c>
      <c r="BE11">
        <v>0</v>
      </c>
      <c r="BF11">
        <v>2.3039E-2</v>
      </c>
      <c r="BG11">
        <v>0</v>
      </c>
      <c r="BH11">
        <v>1.1150000000000001E-3</v>
      </c>
      <c r="BI11">
        <v>0.84194100000000005</v>
      </c>
      <c r="BJ11">
        <v>0</v>
      </c>
      <c r="BK11">
        <v>2.0455000000000001E-2</v>
      </c>
      <c r="BL11">
        <v>0</v>
      </c>
      <c r="BM11">
        <v>0</v>
      </c>
      <c r="BN11">
        <v>0</v>
      </c>
      <c r="BO11">
        <v>2.0099999999999998</v>
      </c>
      <c r="BP11">
        <v>2.1800000000000002</v>
      </c>
      <c r="BQ11">
        <v>3.542468</v>
      </c>
      <c r="BR11">
        <v>2.1126269999999998</v>
      </c>
      <c r="BS11">
        <v>1.62</v>
      </c>
      <c r="BT11">
        <v>0</v>
      </c>
      <c r="BU11">
        <v>2.6925150000000002</v>
      </c>
      <c r="BV11">
        <v>1.341844</v>
      </c>
      <c r="BW11">
        <v>9.34</v>
      </c>
      <c r="BX11">
        <v>2.1290619999999998</v>
      </c>
      <c r="BY11">
        <v>0.25</v>
      </c>
      <c r="BZ11">
        <v>0.969051</v>
      </c>
      <c r="CA11">
        <v>3.5116900000000002</v>
      </c>
      <c r="CB11">
        <v>1.8</v>
      </c>
      <c r="CC11">
        <v>0.84</v>
      </c>
      <c r="CD11">
        <v>0.85</v>
      </c>
      <c r="CE11">
        <v>2.0299999999999998</v>
      </c>
      <c r="CF11">
        <v>0.22</v>
      </c>
      <c r="CG11">
        <v>3.78</v>
      </c>
      <c r="CH11">
        <v>0</v>
      </c>
      <c r="CI11">
        <v>7.69</v>
      </c>
      <c r="CJ11">
        <v>1.95</v>
      </c>
      <c r="CK11">
        <v>1.84</v>
      </c>
      <c r="CL11">
        <v>4.8664199999999997</v>
      </c>
      <c r="CM11">
        <v>1.870228</v>
      </c>
      <c r="CN11">
        <v>3.542468</v>
      </c>
      <c r="CO11">
        <v>3.03</v>
      </c>
      <c r="CP11">
        <v>4.2338469999999999</v>
      </c>
      <c r="CQ11">
        <v>1.3710979999999999</v>
      </c>
      <c r="CR11">
        <v>3.57</v>
      </c>
      <c r="CS11">
        <v>2.2119909999999998</v>
      </c>
      <c r="CT11">
        <v>1.9429620000000001</v>
      </c>
      <c r="CU11">
        <v>1.959684</v>
      </c>
      <c r="CV11">
        <v>2.6836869999999999</v>
      </c>
      <c r="CW11">
        <v>1.3275300000000001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90.489621999999997</v>
      </c>
    </row>
    <row r="12" spans="1:114">
      <c r="A12" t="s">
        <v>54</v>
      </c>
      <c r="B12">
        <v>0</v>
      </c>
      <c r="C12">
        <v>27.014506000000001</v>
      </c>
      <c r="D12">
        <v>6.2245400000000002</v>
      </c>
      <c r="E12">
        <v>0</v>
      </c>
      <c r="F12">
        <v>0</v>
      </c>
      <c r="G12">
        <v>25.589649999999999</v>
      </c>
      <c r="H12">
        <v>0</v>
      </c>
      <c r="I12">
        <v>101.84493500000001</v>
      </c>
      <c r="J12">
        <v>0</v>
      </c>
      <c r="K12">
        <v>691.09398399999998</v>
      </c>
      <c r="L12">
        <v>667.07663700000001</v>
      </c>
      <c r="M12">
        <v>95.888554999999997</v>
      </c>
      <c r="N12">
        <v>122.432091</v>
      </c>
      <c r="O12">
        <v>128.451291</v>
      </c>
      <c r="P12">
        <v>109.865746</v>
      </c>
      <c r="Q12">
        <v>22.444044999999999</v>
      </c>
      <c r="R12">
        <v>44.326064000000002</v>
      </c>
      <c r="S12">
        <v>27.350811</v>
      </c>
      <c r="T12">
        <v>2.392833</v>
      </c>
      <c r="U12">
        <v>348.97500000000002</v>
      </c>
      <c r="V12">
        <v>20.731850000000001</v>
      </c>
      <c r="W12">
        <v>45.895269999999996</v>
      </c>
      <c r="X12">
        <v>147.515625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9.1372370000000007</v>
      </c>
      <c r="AG12">
        <v>48.000515999999998</v>
      </c>
      <c r="AH12">
        <v>0</v>
      </c>
      <c r="AI12">
        <v>0</v>
      </c>
      <c r="AJ12">
        <v>0</v>
      </c>
      <c r="AK12">
        <v>65.901488999999998</v>
      </c>
      <c r="AL12">
        <v>12.782</v>
      </c>
      <c r="AM12">
        <v>18.108732</v>
      </c>
      <c r="AN12">
        <v>0.92725199999999997</v>
      </c>
      <c r="AO12">
        <v>0</v>
      </c>
      <c r="AP12">
        <v>0</v>
      </c>
      <c r="AQ12">
        <v>0</v>
      </c>
      <c r="AR12">
        <v>46.368000000000002</v>
      </c>
      <c r="AS12">
        <v>37.412028999999997</v>
      </c>
      <c r="AT12">
        <v>14.9968</v>
      </c>
      <c r="AU12">
        <v>0</v>
      </c>
      <c r="AV12">
        <v>17.428712999999998</v>
      </c>
      <c r="AW12">
        <v>57.448765000000002</v>
      </c>
      <c r="AX12">
        <v>3.2434699999999999</v>
      </c>
      <c r="AY12">
        <v>0</v>
      </c>
      <c r="AZ12">
        <f t="shared" si="0"/>
        <v>90.532782999999995</v>
      </c>
      <c r="BA12">
        <f t="shared" si="1"/>
        <v>3063.9550189999995</v>
      </c>
      <c r="BD12">
        <v>4.2938999999999998</v>
      </c>
      <c r="BE12">
        <v>0</v>
      </c>
      <c r="BF12">
        <v>2.3039E-2</v>
      </c>
      <c r="BG12">
        <v>0</v>
      </c>
      <c r="BH12">
        <v>1.1150000000000001E-3</v>
      </c>
      <c r="BI12">
        <v>0.84194100000000005</v>
      </c>
      <c r="BJ12">
        <v>0</v>
      </c>
      <c r="BK12">
        <v>2.0455000000000001E-2</v>
      </c>
      <c r="BL12">
        <v>0</v>
      </c>
      <c r="BM12">
        <v>0</v>
      </c>
      <c r="BN12">
        <v>0</v>
      </c>
      <c r="BO12">
        <v>2.0099999999999998</v>
      </c>
      <c r="BP12">
        <v>2.1800000000000002</v>
      </c>
      <c r="BQ12">
        <v>3.542468</v>
      </c>
      <c r="BR12">
        <v>2.1126269999999998</v>
      </c>
      <c r="BS12">
        <v>1.62</v>
      </c>
      <c r="BT12">
        <v>0</v>
      </c>
      <c r="BU12">
        <v>2.6925150000000002</v>
      </c>
      <c r="BV12">
        <v>1.341844</v>
      </c>
      <c r="BW12">
        <v>9.34</v>
      </c>
      <c r="BX12">
        <v>2.1290619999999998</v>
      </c>
      <c r="BY12">
        <v>0.25</v>
      </c>
      <c r="BZ12">
        <v>0.969051</v>
      </c>
      <c r="CA12">
        <v>3.5116900000000002</v>
      </c>
      <c r="CB12">
        <v>1.8</v>
      </c>
      <c r="CC12">
        <v>0.84</v>
      </c>
      <c r="CD12">
        <v>0.85</v>
      </c>
      <c r="CE12">
        <v>2.0299999999999998</v>
      </c>
      <c r="CF12">
        <v>0.22</v>
      </c>
      <c r="CG12">
        <v>3.78</v>
      </c>
      <c r="CH12">
        <v>0</v>
      </c>
      <c r="CI12">
        <v>7.69</v>
      </c>
      <c r="CJ12">
        <v>1.95</v>
      </c>
      <c r="CK12">
        <v>1.84</v>
      </c>
      <c r="CL12">
        <v>4.8664199999999997</v>
      </c>
      <c r="CM12">
        <v>1.870228</v>
      </c>
      <c r="CN12">
        <v>3.542468</v>
      </c>
      <c r="CO12">
        <v>3.03</v>
      </c>
      <c r="CP12">
        <v>4.2338469999999999</v>
      </c>
      <c r="CQ12">
        <v>1.3710979999999999</v>
      </c>
      <c r="CR12">
        <v>3.57</v>
      </c>
      <c r="CS12">
        <v>2.2551519999999998</v>
      </c>
      <c r="CT12">
        <v>1.9429620000000001</v>
      </c>
      <c r="CU12">
        <v>1.959684</v>
      </c>
      <c r="CV12">
        <v>2.6836869999999999</v>
      </c>
      <c r="CW12">
        <v>1.3275300000000001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90.532782999999995</v>
      </c>
    </row>
    <row r="13" spans="1:114">
      <c r="A13" t="s">
        <v>55</v>
      </c>
      <c r="B13">
        <v>0</v>
      </c>
      <c r="C13">
        <v>27.014506000000001</v>
      </c>
      <c r="D13">
        <v>6.2245400000000002</v>
      </c>
      <c r="E13">
        <v>0</v>
      </c>
      <c r="F13">
        <v>0</v>
      </c>
      <c r="G13">
        <v>25.589649999999999</v>
      </c>
      <c r="H13">
        <v>0</v>
      </c>
      <c r="I13">
        <v>101.84493500000001</v>
      </c>
      <c r="J13">
        <v>0</v>
      </c>
      <c r="K13">
        <v>691.09398399999998</v>
      </c>
      <c r="L13">
        <v>667.07663700000001</v>
      </c>
      <c r="M13">
        <v>95.888554999999997</v>
      </c>
      <c r="N13">
        <v>122.432091</v>
      </c>
      <c r="O13">
        <v>128.451291</v>
      </c>
      <c r="P13">
        <v>109.865746</v>
      </c>
      <c r="Q13">
        <v>22.444044999999999</v>
      </c>
      <c r="R13">
        <v>44.326064000000002</v>
      </c>
      <c r="S13">
        <v>27.350811</v>
      </c>
      <c r="T13">
        <v>2.392833</v>
      </c>
      <c r="U13">
        <v>348.97500000000002</v>
      </c>
      <c r="V13">
        <v>20.731850000000001</v>
      </c>
      <c r="W13">
        <v>45.895269999999996</v>
      </c>
      <c r="X13">
        <v>147.515625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9.1372370000000007</v>
      </c>
      <c r="AG13">
        <v>48.000515999999998</v>
      </c>
      <c r="AH13">
        <v>0</v>
      </c>
      <c r="AI13">
        <v>0</v>
      </c>
      <c r="AJ13">
        <v>0</v>
      </c>
      <c r="AK13">
        <v>65.901488999999998</v>
      </c>
      <c r="AL13">
        <v>12.782</v>
      </c>
      <c r="AM13">
        <v>18.108732</v>
      </c>
      <c r="AN13">
        <v>0.92725199999999997</v>
      </c>
      <c r="AO13">
        <v>0</v>
      </c>
      <c r="AP13">
        <v>0</v>
      </c>
      <c r="AQ13">
        <v>0</v>
      </c>
      <c r="AR13">
        <v>46.368000000000002</v>
      </c>
      <c r="AS13">
        <v>36.180357999999998</v>
      </c>
      <c r="AT13">
        <v>14.9968</v>
      </c>
      <c r="AU13">
        <v>0</v>
      </c>
      <c r="AV13">
        <v>17.428712999999998</v>
      </c>
      <c r="AW13">
        <v>57.448765000000002</v>
      </c>
      <c r="AX13">
        <v>3.2434699999999999</v>
      </c>
      <c r="AY13">
        <v>0</v>
      </c>
      <c r="AZ13">
        <f t="shared" si="0"/>
        <v>90.532782999999995</v>
      </c>
      <c r="BA13">
        <f t="shared" si="1"/>
        <v>3062.7233479999995</v>
      </c>
      <c r="BD13">
        <v>4.2938999999999998</v>
      </c>
      <c r="BE13">
        <v>0</v>
      </c>
      <c r="BF13">
        <v>2.3039E-2</v>
      </c>
      <c r="BG13">
        <v>0</v>
      </c>
      <c r="BH13">
        <v>1.1150000000000001E-3</v>
      </c>
      <c r="BI13">
        <v>0.84194100000000005</v>
      </c>
      <c r="BJ13">
        <v>0</v>
      </c>
      <c r="BK13">
        <v>2.0455000000000001E-2</v>
      </c>
      <c r="BL13">
        <v>0</v>
      </c>
      <c r="BM13">
        <v>0</v>
      </c>
      <c r="BN13">
        <v>0</v>
      </c>
      <c r="BO13">
        <v>2.0099999999999998</v>
      </c>
      <c r="BP13">
        <v>2.1800000000000002</v>
      </c>
      <c r="BQ13">
        <v>3.542468</v>
      </c>
      <c r="BR13">
        <v>2.1126269999999998</v>
      </c>
      <c r="BS13">
        <v>1.62</v>
      </c>
      <c r="BT13">
        <v>0</v>
      </c>
      <c r="BU13">
        <v>2.6925150000000002</v>
      </c>
      <c r="BV13">
        <v>1.341844</v>
      </c>
      <c r="BW13">
        <v>9.34</v>
      </c>
      <c r="BX13">
        <v>2.1290619999999998</v>
      </c>
      <c r="BY13">
        <v>0.25</v>
      </c>
      <c r="BZ13">
        <v>0.969051</v>
      </c>
      <c r="CA13">
        <v>3.5116900000000002</v>
      </c>
      <c r="CB13">
        <v>1.8</v>
      </c>
      <c r="CC13">
        <v>0.84</v>
      </c>
      <c r="CD13">
        <v>0.85</v>
      </c>
      <c r="CE13">
        <v>2.0299999999999998</v>
      </c>
      <c r="CF13">
        <v>0.22</v>
      </c>
      <c r="CG13">
        <v>3.78</v>
      </c>
      <c r="CH13">
        <v>0</v>
      </c>
      <c r="CI13">
        <v>7.69</v>
      </c>
      <c r="CJ13">
        <v>1.95</v>
      </c>
      <c r="CK13">
        <v>1.84</v>
      </c>
      <c r="CL13">
        <v>4.8664199999999997</v>
      </c>
      <c r="CM13">
        <v>1.870228</v>
      </c>
      <c r="CN13">
        <v>3.542468</v>
      </c>
      <c r="CO13">
        <v>3.03</v>
      </c>
      <c r="CP13">
        <v>4.2338469999999999</v>
      </c>
      <c r="CQ13">
        <v>1.3710979999999999</v>
      </c>
      <c r="CR13">
        <v>3.57</v>
      </c>
      <c r="CS13">
        <v>2.2551519999999998</v>
      </c>
      <c r="CT13">
        <v>1.9429620000000001</v>
      </c>
      <c r="CU13">
        <v>1.959684</v>
      </c>
      <c r="CV13">
        <v>2.6836869999999999</v>
      </c>
      <c r="CW13">
        <v>1.3275300000000001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90.532782999999995</v>
      </c>
    </row>
    <row r="14" spans="1:114">
      <c r="A14" t="s">
        <v>56</v>
      </c>
      <c r="B14">
        <v>0</v>
      </c>
      <c r="C14">
        <v>27.014506000000001</v>
      </c>
      <c r="D14">
        <v>6.2245400000000002</v>
      </c>
      <c r="E14">
        <v>0</v>
      </c>
      <c r="F14">
        <v>0</v>
      </c>
      <c r="G14">
        <v>25.589649999999999</v>
      </c>
      <c r="H14">
        <v>0</v>
      </c>
      <c r="I14">
        <v>101.84493500000001</v>
      </c>
      <c r="J14">
        <v>0</v>
      </c>
      <c r="K14">
        <v>691.09398399999998</v>
      </c>
      <c r="L14">
        <v>667.07663700000001</v>
      </c>
      <c r="M14">
        <v>95.888554999999997</v>
      </c>
      <c r="N14">
        <v>122.432091</v>
      </c>
      <c r="O14">
        <v>128.451291</v>
      </c>
      <c r="P14">
        <v>109.865746</v>
      </c>
      <c r="Q14">
        <v>22.444044999999999</v>
      </c>
      <c r="R14">
        <v>44.326064000000002</v>
      </c>
      <c r="S14">
        <v>27.350811</v>
      </c>
      <c r="T14">
        <v>2.392833</v>
      </c>
      <c r="U14">
        <v>348.97500000000002</v>
      </c>
      <c r="V14">
        <v>20.731850000000001</v>
      </c>
      <c r="W14">
        <v>45.895269999999996</v>
      </c>
      <c r="X14">
        <v>147.515625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9.1372370000000007</v>
      </c>
      <c r="AG14">
        <v>48.000515999999998</v>
      </c>
      <c r="AH14">
        <v>0</v>
      </c>
      <c r="AI14">
        <v>0</v>
      </c>
      <c r="AJ14">
        <v>0</v>
      </c>
      <c r="AK14">
        <v>65.901488999999998</v>
      </c>
      <c r="AL14">
        <v>12.782</v>
      </c>
      <c r="AM14">
        <v>18.108732</v>
      </c>
      <c r="AN14">
        <v>0.92725199999999997</v>
      </c>
      <c r="AO14">
        <v>0</v>
      </c>
      <c r="AP14">
        <v>0</v>
      </c>
      <c r="AQ14">
        <v>0</v>
      </c>
      <c r="AR14">
        <v>46.368000000000002</v>
      </c>
      <c r="AS14">
        <v>36.180357999999998</v>
      </c>
      <c r="AT14">
        <v>14.9968</v>
      </c>
      <c r="AU14">
        <v>0</v>
      </c>
      <c r="AV14">
        <v>17.428712999999998</v>
      </c>
      <c r="AW14">
        <v>57.448765000000002</v>
      </c>
      <c r="AX14">
        <v>3.2434699999999999</v>
      </c>
      <c r="AY14">
        <v>0</v>
      </c>
      <c r="AZ14">
        <f t="shared" si="0"/>
        <v>90.575942999999995</v>
      </c>
      <c r="BA14">
        <f t="shared" si="1"/>
        <v>3062.7665079999992</v>
      </c>
      <c r="BD14">
        <v>4.2938999999999998</v>
      </c>
      <c r="BE14">
        <v>0</v>
      </c>
      <c r="BF14">
        <v>2.3039E-2</v>
      </c>
      <c r="BG14">
        <v>0</v>
      </c>
      <c r="BH14">
        <v>1.1150000000000001E-3</v>
      </c>
      <c r="BI14">
        <v>0.84194100000000005</v>
      </c>
      <c r="BJ14">
        <v>0</v>
      </c>
      <c r="BK14">
        <v>2.0455000000000001E-2</v>
      </c>
      <c r="BL14">
        <v>0</v>
      </c>
      <c r="BM14">
        <v>0</v>
      </c>
      <c r="BN14">
        <v>0</v>
      </c>
      <c r="BO14">
        <v>2.0099999999999998</v>
      </c>
      <c r="BP14">
        <v>2.1800000000000002</v>
      </c>
      <c r="BQ14">
        <v>3.542468</v>
      </c>
      <c r="BR14">
        <v>2.1126269999999998</v>
      </c>
      <c r="BS14">
        <v>1.62</v>
      </c>
      <c r="BT14">
        <v>0</v>
      </c>
      <c r="BU14">
        <v>2.6925150000000002</v>
      </c>
      <c r="BV14">
        <v>1.341844</v>
      </c>
      <c r="BW14">
        <v>9.34</v>
      </c>
      <c r="BX14">
        <v>2.1290619999999998</v>
      </c>
      <c r="BY14">
        <v>0.25</v>
      </c>
      <c r="BZ14">
        <v>0.969051</v>
      </c>
      <c r="CA14">
        <v>3.5116900000000002</v>
      </c>
      <c r="CB14">
        <v>1.8</v>
      </c>
      <c r="CC14">
        <v>0.84</v>
      </c>
      <c r="CD14">
        <v>0.85</v>
      </c>
      <c r="CE14">
        <v>2.0299999999999998</v>
      </c>
      <c r="CF14">
        <v>0.22</v>
      </c>
      <c r="CG14">
        <v>3.78</v>
      </c>
      <c r="CH14">
        <v>0</v>
      </c>
      <c r="CI14">
        <v>7.69</v>
      </c>
      <c r="CJ14">
        <v>1.95</v>
      </c>
      <c r="CK14">
        <v>1.84</v>
      </c>
      <c r="CL14">
        <v>4.8664199999999997</v>
      </c>
      <c r="CM14">
        <v>1.870228</v>
      </c>
      <c r="CN14">
        <v>3.542468</v>
      </c>
      <c r="CO14">
        <v>3.03</v>
      </c>
      <c r="CP14">
        <v>4.2338469999999999</v>
      </c>
      <c r="CQ14">
        <v>1.3710979999999999</v>
      </c>
      <c r="CR14">
        <v>3.57</v>
      </c>
      <c r="CS14">
        <v>2.2983120000000001</v>
      </c>
      <c r="CT14">
        <v>1.9429620000000001</v>
      </c>
      <c r="CU14">
        <v>1.959684</v>
      </c>
      <c r="CV14">
        <v>2.6836869999999999</v>
      </c>
      <c r="CW14">
        <v>1.3275300000000001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90.575942999999995</v>
      </c>
    </row>
    <row r="15" spans="1:114">
      <c r="A15" t="s">
        <v>57</v>
      </c>
      <c r="B15">
        <v>0</v>
      </c>
      <c r="C15">
        <v>27.014506000000001</v>
      </c>
      <c r="D15">
        <v>6.2245400000000002</v>
      </c>
      <c r="E15">
        <v>0</v>
      </c>
      <c r="F15">
        <v>0</v>
      </c>
      <c r="G15">
        <v>25.589649999999999</v>
      </c>
      <c r="H15">
        <v>0</v>
      </c>
      <c r="I15">
        <v>101.84493500000001</v>
      </c>
      <c r="J15">
        <v>0</v>
      </c>
      <c r="K15">
        <v>691.09398399999998</v>
      </c>
      <c r="L15">
        <v>667.07663700000001</v>
      </c>
      <c r="M15">
        <v>95.888554999999997</v>
      </c>
      <c r="N15">
        <v>122.432091</v>
      </c>
      <c r="O15">
        <v>128.451291</v>
      </c>
      <c r="P15">
        <v>109.865746</v>
      </c>
      <c r="Q15">
        <v>22.444044999999999</v>
      </c>
      <c r="R15">
        <v>44.326064000000002</v>
      </c>
      <c r="S15">
        <v>27.350811</v>
      </c>
      <c r="T15">
        <v>2.392833</v>
      </c>
      <c r="U15">
        <v>348.97500000000002</v>
      </c>
      <c r="V15">
        <v>20.731850000000001</v>
      </c>
      <c r="W15">
        <v>45.895269999999996</v>
      </c>
      <c r="X15">
        <v>147.515625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9.1372370000000007</v>
      </c>
      <c r="AG15">
        <v>48.000515999999998</v>
      </c>
      <c r="AH15">
        <v>0</v>
      </c>
      <c r="AI15">
        <v>0</v>
      </c>
      <c r="AJ15">
        <v>0</v>
      </c>
      <c r="AK15">
        <v>65.901488999999998</v>
      </c>
      <c r="AL15">
        <v>12.782</v>
      </c>
      <c r="AM15">
        <v>18.108732</v>
      </c>
      <c r="AN15">
        <v>0.92725199999999997</v>
      </c>
      <c r="AO15">
        <v>0</v>
      </c>
      <c r="AP15">
        <v>0</v>
      </c>
      <c r="AQ15">
        <v>0</v>
      </c>
      <c r="AR15">
        <v>52.991999999999997</v>
      </c>
      <c r="AS15">
        <v>36.180357999999998</v>
      </c>
      <c r="AT15">
        <v>14.9968</v>
      </c>
      <c r="AU15">
        <v>0</v>
      </c>
      <c r="AV15">
        <v>17.428712999999998</v>
      </c>
      <c r="AW15">
        <v>57.448765000000002</v>
      </c>
      <c r="AX15">
        <v>3.2434699999999999</v>
      </c>
      <c r="AY15">
        <v>0</v>
      </c>
      <c r="AZ15">
        <f t="shared" si="0"/>
        <v>90.618499999999983</v>
      </c>
      <c r="BA15">
        <f t="shared" si="1"/>
        <v>3069.4330649999997</v>
      </c>
      <c r="BD15">
        <v>4.2938999999999998</v>
      </c>
      <c r="BE15">
        <v>0</v>
      </c>
      <c r="BF15">
        <v>2.3224999999999999E-2</v>
      </c>
      <c r="BG15">
        <v>0</v>
      </c>
      <c r="BH15">
        <v>1.1150000000000001E-3</v>
      </c>
      <c r="BI15">
        <v>0.84194100000000005</v>
      </c>
      <c r="BJ15">
        <v>0</v>
      </c>
      <c r="BK15">
        <v>2.0455000000000001E-2</v>
      </c>
      <c r="BL15">
        <v>0</v>
      </c>
      <c r="BM15">
        <v>0</v>
      </c>
      <c r="BN15">
        <v>0</v>
      </c>
      <c r="BO15">
        <v>2.0099999999999998</v>
      </c>
      <c r="BP15">
        <v>2.1800000000000002</v>
      </c>
      <c r="BQ15">
        <v>3.542468</v>
      </c>
      <c r="BR15">
        <v>2.1126269999999998</v>
      </c>
      <c r="BS15">
        <v>1.62</v>
      </c>
      <c r="BT15">
        <v>0</v>
      </c>
      <c r="BU15">
        <v>2.6925150000000002</v>
      </c>
      <c r="BV15">
        <v>1.341844</v>
      </c>
      <c r="BW15">
        <v>9.34</v>
      </c>
      <c r="BX15">
        <v>2.1290619999999998</v>
      </c>
      <c r="BY15">
        <v>0.25</v>
      </c>
      <c r="BZ15">
        <v>0.969051</v>
      </c>
      <c r="CA15">
        <v>3.5116900000000002</v>
      </c>
      <c r="CB15">
        <v>1.8</v>
      </c>
      <c r="CC15">
        <v>0.84</v>
      </c>
      <c r="CD15">
        <v>0.85</v>
      </c>
      <c r="CE15">
        <v>2.0299999999999998</v>
      </c>
      <c r="CF15">
        <v>0.23</v>
      </c>
      <c r="CG15">
        <v>3.78</v>
      </c>
      <c r="CH15">
        <v>0</v>
      </c>
      <c r="CI15">
        <v>7.69</v>
      </c>
      <c r="CJ15">
        <v>1.95</v>
      </c>
      <c r="CK15">
        <v>1.84</v>
      </c>
      <c r="CL15">
        <v>4.8664199999999997</v>
      </c>
      <c r="CM15">
        <v>1.870228</v>
      </c>
      <c r="CN15">
        <v>3.542468</v>
      </c>
      <c r="CO15">
        <v>3.03</v>
      </c>
      <c r="CP15">
        <v>4.2338469999999999</v>
      </c>
      <c r="CQ15">
        <v>1.3710979999999999</v>
      </c>
      <c r="CR15">
        <v>3.57</v>
      </c>
      <c r="CS15">
        <v>2.3306830000000001</v>
      </c>
      <c r="CT15">
        <v>1.9429620000000001</v>
      </c>
      <c r="CU15">
        <v>1.959684</v>
      </c>
      <c r="CV15">
        <v>2.6836869999999999</v>
      </c>
      <c r="CW15">
        <v>1.3275300000000001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90.618499999999983</v>
      </c>
    </row>
    <row r="16" spans="1:114">
      <c r="A16" t="s">
        <v>58</v>
      </c>
      <c r="B16">
        <v>0</v>
      </c>
      <c r="C16">
        <v>27.014506000000001</v>
      </c>
      <c r="D16">
        <v>6.2245400000000002</v>
      </c>
      <c r="E16">
        <v>0</v>
      </c>
      <c r="F16">
        <v>0</v>
      </c>
      <c r="G16">
        <v>25.589649999999999</v>
      </c>
      <c r="H16">
        <v>0</v>
      </c>
      <c r="I16">
        <v>101.84493500000001</v>
      </c>
      <c r="J16">
        <v>0</v>
      </c>
      <c r="K16">
        <v>691.09398399999998</v>
      </c>
      <c r="L16">
        <v>667.07663700000001</v>
      </c>
      <c r="M16">
        <v>95.888554999999997</v>
      </c>
      <c r="N16">
        <v>122.432091</v>
      </c>
      <c r="O16">
        <v>128.451291</v>
      </c>
      <c r="P16">
        <v>109.865746</v>
      </c>
      <c r="Q16">
        <v>22.444044999999999</v>
      </c>
      <c r="R16">
        <v>44.326064000000002</v>
      </c>
      <c r="S16">
        <v>27.350811</v>
      </c>
      <c r="T16">
        <v>2.392833</v>
      </c>
      <c r="U16">
        <v>348.97500000000002</v>
      </c>
      <c r="V16">
        <v>20.731850000000001</v>
      </c>
      <c r="W16">
        <v>45.895269999999996</v>
      </c>
      <c r="X16">
        <v>147.515625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9.1372370000000007</v>
      </c>
      <c r="AG16">
        <v>48.000515999999998</v>
      </c>
      <c r="AH16">
        <v>0</v>
      </c>
      <c r="AI16">
        <v>0</v>
      </c>
      <c r="AJ16">
        <v>0</v>
      </c>
      <c r="AK16">
        <v>65.901488999999998</v>
      </c>
      <c r="AL16">
        <v>24.402000000000001</v>
      </c>
      <c r="AM16">
        <v>18.108732</v>
      </c>
      <c r="AN16">
        <v>0.92725199999999997</v>
      </c>
      <c r="AO16">
        <v>0</v>
      </c>
      <c r="AP16">
        <v>0</v>
      </c>
      <c r="AQ16">
        <v>0</v>
      </c>
      <c r="AR16">
        <v>52.991999999999997</v>
      </c>
      <c r="AS16">
        <v>36.180357999999998</v>
      </c>
      <c r="AT16">
        <v>14.9968</v>
      </c>
      <c r="AU16">
        <v>0</v>
      </c>
      <c r="AV16">
        <v>17.428712999999998</v>
      </c>
      <c r="AW16">
        <v>57.448765000000002</v>
      </c>
      <c r="AX16">
        <v>3.2434699999999999</v>
      </c>
      <c r="AY16">
        <v>0</v>
      </c>
      <c r="AZ16">
        <f t="shared" si="0"/>
        <v>90.650869999999983</v>
      </c>
      <c r="BA16">
        <f t="shared" si="1"/>
        <v>3081.0854349999995</v>
      </c>
      <c r="BD16">
        <v>4.2938999999999998</v>
      </c>
      <c r="BE16">
        <v>0</v>
      </c>
      <c r="BF16">
        <v>2.3224999999999999E-2</v>
      </c>
      <c r="BG16">
        <v>0</v>
      </c>
      <c r="BH16">
        <v>1.1150000000000001E-3</v>
      </c>
      <c r="BI16">
        <v>0.84194100000000005</v>
      </c>
      <c r="BJ16">
        <v>0</v>
      </c>
      <c r="BK16">
        <v>2.0455000000000001E-2</v>
      </c>
      <c r="BL16">
        <v>0</v>
      </c>
      <c r="BM16">
        <v>0</v>
      </c>
      <c r="BN16">
        <v>0</v>
      </c>
      <c r="BO16">
        <v>2.0099999999999998</v>
      </c>
      <c r="BP16">
        <v>2.1800000000000002</v>
      </c>
      <c r="BQ16">
        <v>3.542468</v>
      </c>
      <c r="BR16">
        <v>2.1126269999999998</v>
      </c>
      <c r="BS16">
        <v>1.62</v>
      </c>
      <c r="BT16">
        <v>0</v>
      </c>
      <c r="BU16">
        <v>2.6925150000000002</v>
      </c>
      <c r="BV16">
        <v>1.341844</v>
      </c>
      <c r="BW16">
        <v>9.34</v>
      </c>
      <c r="BX16">
        <v>2.1290619999999998</v>
      </c>
      <c r="BY16">
        <v>0.25</v>
      </c>
      <c r="BZ16">
        <v>0.969051</v>
      </c>
      <c r="CA16">
        <v>3.5116900000000002</v>
      </c>
      <c r="CB16">
        <v>1.8</v>
      </c>
      <c r="CC16">
        <v>0.84</v>
      </c>
      <c r="CD16">
        <v>0.85</v>
      </c>
      <c r="CE16">
        <v>2.0299999999999998</v>
      </c>
      <c r="CF16">
        <v>0.23</v>
      </c>
      <c r="CG16">
        <v>3.78</v>
      </c>
      <c r="CH16">
        <v>0</v>
      </c>
      <c r="CI16">
        <v>7.69</v>
      </c>
      <c r="CJ16">
        <v>1.95</v>
      </c>
      <c r="CK16">
        <v>1.84</v>
      </c>
      <c r="CL16">
        <v>4.8664199999999997</v>
      </c>
      <c r="CM16">
        <v>1.870228</v>
      </c>
      <c r="CN16">
        <v>3.542468</v>
      </c>
      <c r="CO16">
        <v>3.03</v>
      </c>
      <c r="CP16">
        <v>4.2338469999999999</v>
      </c>
      <c r="CQ16">
        <v>1.3710979999999999</v>
      </c>
      <c r="CR16">
        <v>3.57</v>
      </c>
      <c r="CS16">
        <v>2.3630529999999998</v>
      </c>
      <c r="CT16">
        <v>1.9429620000000001</v>
      </c>
      <c r="CU16">
        <v>1.959684</v>
      </c>
      <c r="CV16">
        <v>2.6836869999999999</v>
      </c>
      <c r="CW16">
        <v>1.3275300000000001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90.650869999999983</v>
      </c>
    </row>
    <row r="17" spans="1:114">
      <c r="A17" t="s">
        <v>59</v>
      </c>
      <c r="B17">
        <v>0</v>
      </c>
      <c r="C17">
        <v>27.014506000000001</v>
      </c>
      <c r="D17">
        <v>6.2245400000000002</v>
      </c>
      <c r="E17">
        <v>0</v>
      </c>
      <c r="F17">
        <v>0</v>
      </c>
      <c r="G17">
        <v>25.589649999999999</v>
      </c>
      <c r="H17">
        <v>0</v>
      </c>
      <c r="I17">
        <v>101.84493500000001</v>
      </c>
      <c r="J17">
        <v>0</v>
      </c>
      <c r="K17">
        <v>691.09398399999998</v>
      </c>
      <c r="L17">
        <v>667.07663700000001</v>
      </c>
      <c r="M17">
        <v>95.888554999999997</v>
      </c>
      <c r="N17">
        <v>122.432091</v>
      </c>
      <c r="O17">
        <v>128.451291</v>
      </c>
      <c r="P17">
        <v>109.865746</v>
      </c>
      <c r="Q17">
        <v>22.444044999999999</v>
      </c>
      <c r="R17">
        <v>44.326064000000002</v>
      </c>
      <c r="S17">
        <v>27.350811</v>
      </c>
      <c r="T17">
        <v>2.392833</v>
      </c>
      <c r="U17">
        <v>348.97500000000002</v>
      </c>
      <c r="V17">
        <v>20.731850000000001</v>
      </c>
      <c r="W17">
        <v>45.895269999999996</v>
      </c>
      <c r="X17">
        <v>147.515625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9.1372370000000007</v>
      </c>
      <c r="AG17">
        <v>48.000515999999998</v>
      </c>
      <c r="AH17">
        <v>0</v>
      </c>
      <c r="AI17">
        <v>0</v>
      </c>
      <c r="AJ17">
        <v>0</v>
      </c>
      <c r="AK17">
        <v>65.901488999999998</v>
      </c>
      <c r="AL17">
        <v>82.501999999999995</v>
      </c>
      <c r="AM17">
        <v>18.108732</v>
      </c>
      <c r="AN17">
        <v>0.92725199999999997</v>
      </c>
      <c r="AO17">
        <v>0</v>
      </c>
      <c r="AP17">
        <v>0</v>
      </c>
      <c r="AQ17">
        <v>0</v>
      </c>
      <c r="AR17">
        <v>46.368000000000002</v>
      </c>
      <c r="AS17">
        <v>36.180357999999998</v>
      </c>
      <c r="AT17">
        <v>14.9968</v>
      </c>
      <c r="AU17">
        <v>0</v>
      </c>
      <c r="AV17">
        <v>17.428712999999998</v>
      </c>
      <c r="AW17">
        <v>57.448765000000002</v>
      </c>
      <c r="AX17">
        <v>3.2434699999999999</v>
      </c>
      <c r="AY17">
        <v>0</v>
      </c>
      <c r="AZ17">
        <f t="shared" si="0"/>
        <v>90.713240999999996</v>
      </c>
      <c r="BA17">
        <f t="shared" si="1"/>
        <v>3132.6238059999991</v>
      </c>
      <c r="BD17">
        <v>4.2938999999999998</v>
      </c>
      <c r="BE17">
        <v>0</v>
      </c>
      <c r="BF17">
        <v>2.3224999999999999E-2</v>
      </c>
      <c r="BG17">
        <v>0</v>
      </c>
      <c r="BH17">
        <v>1.1150000000000001E-3</v>
      </c>
      <c r="BI17">
        <v>0.84194100000000005</v>
      </c>
      <c r="BJ17">
        <v>0</v>
      </c>
      <c r="BK17">
        <v>2.0455000000000001E-2</v>
      </c>
      <c r="BL17">
        <v>0</v>
      </c>
      <c r="BM17">
        <v>0</v>
      </c>
      <c r="BN17">
        <v>0</v>
      </c>
      <c r="BO17">
        <v>2.0099999999999998</v>
      </c>
      <c r="BP17">
        <v>2.1800000000000002</v>
      </c>
      <c r="BQ17">
        <v>3.542468</v>
      </c>
      <c r="BR17">
        <v>2.1126269999999998</v>
      </c>
      <c r="BS17">
        <v>1.62</v>
      </c>
      <c r="BT17">
        <v>0</v>
      </c>
      <c r="BU17">
        <v>2.6925150000000002</v>
      </c>
      <c r="BV17">
        <v>1.341844</v>
      </c>
      <c r="BW17">
        <v>9.34</v>
      </c>
      <c r="BX17">
        <v>2.1290619999999998</v>
      </c>
      <c r="BY17">
        <v>0.25</v>
      </c>
      <c r="BZ17">
        <v>0.969051</v>
      </c>
      <c r="CA17">
        <v>3.5116900000000002</v>
      </c>
      <c r="CB17">
        <v>1.8</v>
      </c>
      <c r="CC17">
        <v>0.84</v>
      </c>
      <c r="CD17">
        <v>0.85</v>
      </c>
      <c r="CE17">
        <v>2.06</v>
      </c>
      <c r="CF17">
        <v>0.23</v>
      </c>
      <c r="CG17">
        <v>3.78</v>
      </c>
      <c r="CH17">
        <v>0</v>
      </c>
      <c r="CI17">
        <v>7.69</v>
      </c>
      <c r="CJ17">
        <v>1.95</v>
      </c>
      <c r="CK17">
        <v>1.84</v>
      </c>
      <c r="CL17">
        <v>4.8664199999999997</v>
      </c>
      <c r="CM17">
        <v>1.870228</v>
      </c>
      <c r="CN17">
        <v>3.542468</v>
      </c>
      <c r="CO17">
        <v>3.03</v>
      </c>
      <c r="CP17">
        <v>4.2338469999999999</v>
      </c>
      <c r="CQ17">
        <v>1.3710979999999999</v>
      </c>
      <c r="CR17">
        <v>3.57</v>
      </c>
      <c r="CS17">
        <v>2.3954240000000002</v>
      </c>
      <c r="CT17">
        <v>1.9429620000000001</v>
      </c>
      <c r="CU17">
        <v>1.959684</v>
      </c>
      <c r="CV17">
        <v>2.6836869999999999</v>
      </c>
      <c r="CW17">
        <v>1.3275300000000001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90.713240999999996</v>
      </c>
    </row>
    <row r="18" spans="1:114">
      <c r="A18" t="s">
        <v>60</v>
      </c>
      <c r="B18">
        <v>0</v>
      </c>
      <c r="C18">
        <v>27.014506000000001</v>
      </c>
      <c r="D18">
        <v>6.2245400000000002</v>
      </c>
      <c r="E18">
        <v>0</v>
      </c>
      <c r="F18">
        <v>0</v>
      </c>
      <c r="G18">
        <v>25.589649999999999</v>
      </c>
      <c r="H18">
        <v>0</v>
      </c>
      <c r="I18">
        <v>101.84493500000001</v>
      </c>
      <c r="J18">
        <v>0</v>
      </c>
      <c r="K18">
        <v>691.09398399999998</v>
      </c>
      <c r="L18">
        <v>667.07663700000001</v>
      </c>
      <c r="M18">
        <v>95.888554999999997</v>
      </c>
      <c r="N18">
        <v>122.432091</v>
      </c>
      <c r="O18">
        <v>128.451291</v>
      </c>
      <c r="P18">
        <v>109.865746</v>
      </c>
      <c r="Q18">
        <v>22.444044999999999</v>
      </c>
      <c r="R18">
        <v>44.326064000000002</v>
      </c>
      <c r="S18">
        <v>27.350811</v>
      </c>
      <c r="T18">
        <v>2.392833</v>
      </c>
      <c r="U18">
        <v>348.97500000000002</v>
      </c>
      <c r="V18">
        <v>20.731850000000001</v>
      </c>
      <c r="W18">
        <v>45.895269999999996</v>
      </c>
      <c r="X18">
        <v>147.515625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9.1372370000000007</v>
      </c>
      <c r="AG18">
        <v>48.000515999999998</v>
      </c>
      <c r="AH18">
        <v>0</v>
      </c>
      <c r="AI18">
        <v>0</v>
      </c>
      <c r="AJ18">
        <v>0</v>
      </c>
      <c r="AK18">
        <v>65.901488999999998</v>
      </c>
      <c r="AL18">
        <v>82.501999999999995</v>
      </c>
      <c r="AM18">
        <v>18.108732</v>
      </c>
      <c r="AN18">
        <v>0.92725199999999997</v>
      </c>
      <c r="AO18">
        <v>0</v>
      </c>
      <c r="AP18">
        <v>0</v>
      </c>
      <c r="AQ18">
        <v>0</v>
      </c>
      <c r="AR18">
        <v>46.368000000000002</v>
      </c>
      <c r="AS18">
        <v>36.180357999999998</v>
      </c>
      <c r="AT18">
        <v>14.9968</v>
      </c>
      <c r="AU18">
        <v>0</v>
      </c>
      <c r="AV18">
        <v>17.428712999999998</v>
      </c>
      <c r="AW18">
        <v>57.448765000000002</v>
      </c>
      <c r="AX18">
        <v>3.2434699999999999</v>
      </c>
      <c r="AY18">
        <v>0</v>
      </c>
      <c r="AZ18">
        <f t="shared" si="0"/>
        <v>90.713240999999996</v>
      </c>
      <c r="BA18">
        <f t="shared" si="1"/>
        <v>3132.6238059999991</v>
      </c>
      <c r="BD18">
        <v>4.2938999999999998</v>
      </c>
      <c r="BE18">
        <v>0</v>
      </c>
      <c r="BF18">
        <v>2.3224999999999999E-2</v>
      </c>
      <c r="BG18">
        <v>0</v>
      </c>
      <c r="BH18">
        <v>1.1150000000000001E-3</v>
      </c>
      <c r="BI18">
        <v>0.84194100000000005</v>
      </c>
      <c r="BJ18">
        <v>0</v>
      </c>
      <c r="BK18">
        <v>2.0455000000000001E-2</v>
      </c>
      <c r="BL18">
        <v>0</v>
      </c>
      <c r="BM18">
        <v>0</v>
      </c>
      <c r="BN18">
        <v>0</v>
      </c>
      <c r="BO18">
        <v>2.0099999999999998</v>
      </c>
      <c r="BP18">
        <v>2.1800000000000002</v>
      </c>
      <c r="BQ18">
        <v>3.542468</v>
      </c>
      <c r="BR18">
        <v>2.1126269999999998</v>
      </c>
      <c r="BS18">
        <v>1.62</v>
      </c>
      <c r="BT18">
        <v>0</v>
      </c>
      <c r="BU18">
        <v>2.6925150000000002</v>
      </c>
      <c r="BV18">
        <v>1.341844</v>
      </c>
      <c r="BW18">
        <v>9.34</v>
      </c>
      <c r="BX18">
        <v>2.1290619999999998</v>
      </c>
      <c r="BY18">
        <v>0.25</v>
      </c>
      <c r="BZ18">
        <v>0.969051</v>
      </c>
      <c r="CA18">
        <v>3.5116900000000002</v>
      </c>
      <c r="CB18">
        <v>1.8</v>
      </c>
      <c r="CC18">
        <v>0.84</v>
      </c>
      <c r="CD18">
        <v>0.85</v>
      </c>
      <c r="CE18">
        <v>2.06</v>
      </c>
      <c r="CF18">
        <v>0.23</v>
      </c>
      <c r="CG18">
        <v>3.78</v>
      </c>
      <c r="CH18">
        <v>0</v>
      </c>
      <c r="CI18">
        <v>7.69</v>
      </c>
      <c r="CJ18">
        <v>1.95</v>
      </c>
      <c r="CK18">
        <v>1.84</v>
      </c>
      <c r="CL18">
        <v>4.8664199999999997</v>
      </c>
      <c r="CM18">
        <v>1.870228</v>
      </c>
      <c r="CN18">
        <v>3.542468</v>
      </c>
      <c r="CO18">
        <v>3.03</v>
      </c>
      <c r="CP18">
        <v>4.2338469999999999</v>
      </c>
      <c r="CQ18">
        <v>1.3710979999999999</v>
      </c>
      <c r="CR18">
        <v>3.57</v>
      </c>
      <c r="CS18">
        <v>2.3954240000000002</v>
      </c>
      <c r="CT18">
        <v>1.9429620000000001</v>
      </c>
      <c r="CU18">
        <v>1.959684</v>
      </c>
      <c r="CV18">
        <v>2.6836869999999999</v>
      </c>
      <c r="CW18">
        <v>1.3275300000000001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90.713240999999996</v>
      </c>
    </row>
    <row r="19" spans="1:114">
      <c r="A19" t="s">
        <v>61</v>
      </c>
      <c r="B19">
        <v>0</v>
      </c>
      <c r="C19">
        <v>27.014506000000001</v>
      </c>
      <c r="D19">
        <v>6.2245400000000002</v>
      </c>
      <c r="E19">
        <v>0</v>
      </c>
      <c r="F19">
        <v>0</v>
      </c>
      <c r="G19">
        <v>25.589649999999999</v>
      </c>
      <c r="H19">
        <v>0</v>
      </c>
      <c r="I19">
        <v>101.84493500000001</v>
      </c>
      <c r="J19">
        <v>0</v>
      </c>
      <c r="K19">
        <v>691.09398399999998</v>
      </c>
      <c r="L19">
        <v>667.07663700000001</v>
      </c>
      <c r="M19">
        <v>95.888554999999997</v>
      </c>
      <c r="N19">
        <v>122.432091</v>
      </c>
      <c r="O19">
        <v>128.451291</v>
      </c>
      <c r="P19">
        <v>109.865746</v>
      </c>
      <c r="Q19">
        <v>22.444044999999999</v>
      </c>
      <c r="R19">
        <v>44.326064000000002</v>
      </c>
      <c r="S19">
        <v>27.350811</v>
      </c>
      <c r="T19">
        <v>2.392833</v>
      </c>
      <c r="U19">
        <v>348.97500000000002</v>
      </c>
      <c r="V19">
        <v>20.731850000000001</v>
      </c>
      <c r="W19">
        <v>45.895269999999996</v>
      </c>
      <c r="X19">
        <v>147.515625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9.1372370000000007</v>
      </c>
      <c r="AG19">
        <v>48.000515999999998</v>
      </c>
      <c r="AH19">
        <v>0</v>
      </c>
      <c r="AI19">
        <v>0</v>
      </c>
      <c r="AJ19">
        <v>0</v>
      </c>
      <c r="AK19">
        <v>65.901488999999998</v>
      </c>
      <c r="AL19">
        <v>82.501999999999995</v>
      </c>
      <c r="AM19">
        <v>18.108732</v>
      </c>
      <c r="AN19">
        <v>0.92725199999999997</v>
      </c>
      <c r="AO19">
        <v>0</v>
      </c>
      <c r="AP19">
        <v>0</v>
      </c>
      <c r="AQ19">
        <v>0</v>
      </c>
      <c r="AR19">
        <v>46.368000000000002</v>
      </c>
      <c r="AS19">
        <v>36.180357999999998</v>
      </c>
      <c r="AT19">
        <v>14.9968</v>
      </c>
      <c r="AU19">
        <v>0</v>
      </c>
      <c r="AV19">
        <v>17.428712999999998</v>
      </c>
      <c r="AW19">
        <v>57.448765000000002</v>
      </c>
      <c r="AX19">
        <v>3.2434699999999999</v>
      </c>
      <c r="AY19">
        <v>0</v>
      </c>
      <c r="AZ19">
        <f t="shared" si="0"/>
        <v>89.40150899999999</v>
      </c>
      <c r="BA19">
        <f t="shared" si="1"/>
        <v>3131.312073999999</v>
      </c>
      <c r="BD19">
        <v>4.2938999999999998</v>
      </c>
      <c r="BE19">
        <v>0</v>
      </c>
      <c r="BF19">
        <v>2.3335999999999999E-2</v>
      </c>
      <c r="BG19">
        <v>0</v>
      </c>
      <c r="BH19">
        <v>1.1150000000000001E-3</v>
      </c>
      <c r="BI19">
        <v>0.84194100000000005</v>
      </c>
      <c r="BJ19">
        <v>0</v>
      </c>
      <c r="BK19">
        <v>2.0455000000000001E-2</v>
      </c>
      <c r="BL19">
        <v>0</v>
      </c>
      <c r="BM19">
        <v>0</v>
      </c>
      <c r="BN19">
        <v>0</v>
      </c>
      <c r="BO19">
        <v>2.0099999999999998</v>
      </c>
      <c r="BP19">
        <v>2.1800000000000002</v>
      </c>
      <c r="BQ19">
        <v>3.542468</v>
      </c>
      <c r="BR19">
        <v>2.1126269999999998</v>
      </c>
      <c r="BS19">
        <v>1.62</v>
      </c>
      <c r="BT19">
        <v>0</v>
      </c>
      <c r="BU19">
        <v>2.6925150000000002</v>
      </c>
      <c r="BV19">
        <v>1.341844</v>
      </c>
      <c r="BW19">
        <v>9.34</v>
      </c>
      <c r="BX19">
        <v>2.1290619999999998</v>
      </c>
      <c r="BY19">
        <v>0.25</v>
      </c>
      <c r="BZ19">
        <v>0.969051</v>
      </c>
      <c r="CA19">
        <v>3.5116900000000002</v>
      </c>
      <c r="CB19">
        <v>1.83</v>
      </c>
      <c r="CC19">
        <v>0.84</v>
      </c>
      <c r="CD19">
        <v>0.85</v>
      </c>
      <c r="CE19">
        <v>2.06</v>
      </c>
      <c r="CF19">
        <v>0.23</v>
      </c>
      <c r="CG19">
        <v>3.78</v>
      </c>
      <c r="CH19">
        <v>0</v>
      </c>
      <c r="CI19">
        <v>7.69</v>
      </c>
      <c r="CJ19">
        <v>1.95</v>
      </c>
      <c r="CK19">
        <v>1.84</v>
      </c>
      <c r="CL19">
        <v>4.8664199999999997</v>
      </c>
      <c r="CM19">
        <v>1.870228</v>
      </c>
      <c r="CN19">
        <v>3.542468</v>
      </c>
      <c r="CO19">
        <v>3.03</v>
      </c>
      <c r="CP19">
        <v>4.2338469999999999</v>
      </c>
      <c r="CQ19">
        <v>1.3710979999999999</v>
      </c>
      <c r="CR19">
        <v>3.57</v>
      </c>
      <c r="CS19">
        <v>2.3954240000000002</v>
      </c>
      <c r="CT19">
        <v>1.9429620000000001</v>
      </c>
      <c r="CU19">
        <v>1.959684</v>
      </c>
      <c r="CV19">
        <v>1.341844</v>
      </c>
      <c r="CW19">
        <v>1.3275300000000001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89.40150899999999</v>
      </c>
    </row>
    <row r="20" spans="1:114">
      <c r="A20" t="s">
        <v>62</v>
      </c>
      <c r="B20">
        <v>0</v>
      </c>
      <c r="C20">
        <v>27.014506000000001</v>
      </c>
      <c r="D20">
        <v>6.2245400000000002</v>
      </c>
      <c r="E20">
        <v>0</v>
      </c>
      <c r="F20">
        <v>0</v>
      </c>
      <c r="G20">
        <v>25.589649999999999</v>
      </c>
      <c r="H20">
        <v>0</v>
      </c>
      <c r="I20">
        <v>101.84493500000001</v>
      </c>
      <c r="J20">
        <v>0</v>
      </c>
      <c r="K20">
        <v>691.09398399999998</v>
      </c>
      <c r="L20">
        <v>667.07663700000001</v>
      </c>
      <c r="M20">
        <v>95.888554999999997</v>
      </c>
      <c r="N20">
        <v>122.432091</v>
      </c>
      <c r="O20">
        <v>128.451291</v>
      </c>
      <c r="P20">
        <v>109.865746</v>
      </c>
      <c r="Q20">
        <v>22.444044999999999</v>
      </c>
      <c r="R20">
        <v>44.326064000000002</v>
      </c>
      <c r="S20">
        <v>27.350811</v>
      </c>
      <c r="T20">
        <v>2.392833</v>
      </c>
      <c r="U20">
        <v>348.97500000000002</v>
      </c>
      <c r="V20">
        <v>20.731850000000001</v>
      </c>
      <c r="W20">
        <v>45.895269999999996</v>
      </c>
      <c r="X20">
        <v>147.515625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9.1372370000000007</v>
      </c>
      <c r="AG20">
        <v>48.000515999999998</v>
      </c>
      <c r="AH20">
        <v>0</v>
      </c>
      <c r="AI20">
        <v>0</v>
      </c>
      <c r="AJ20">
        <v>0</v>
      </c>
      <c r="AK20">
        <v>65.901488999999998</v>
      </c>
      <c r="AL20">
        <v>82.501999999999995</v>
      </c>
      <c r="AM20">
        <v>18.108732</v>
      </c>
      <c r="AN20">
        <v>0.92725199999999997</v>
      </c>
      <c r="AO20">
        <v>0</v>
      </c>
      <c r="AP20">
        <v>0</v>
      </c>
      <c r="AQ20">
        <v>0</v>
      </c>
      <c r="AR20">
        <v>46.368000000000002</v>
      </c>
      <c r="AS20">
        <v>36.180357999999998</v>
      </c>
      <c r="AT20">
        <v>14.9968</v>
      </c>
      <c r="AU20">
        <v>0</v>
      </c>
      <c r="AV20">
        <v>17.428712999999998</v>
      </c>
      <c r="AW20">
        <v>57.448765000000002</v>
      </c>
      <c r="AX20">
        <v>3.2434699999999999</v>
      </c>
      <c r="AY20">
        <v>0</v>
      </c>
      <c r="AZ20">
        <f t="shared" si="0"/>
        <v>89.40150899999999</v>
      </c>
      <c r="BA20">
        <f t="shared" si="1"/>
        <v>3131.312073999999</v>
      </c>
      <c r="BD20">
        <v>4.2938999999999998</v>
      </c>
      <c r="BE20">
        <v>0</v>
      </c>
      <c r="BF20">
        <v>2.3335999999999999E-2</v>
      </c>
      <c r="BG20">
        <v>0</v>
      </c>
      <c r="BH20">
        <v>1.1150000000000001E-3</v>
      </c>
      <c r="BI20">
        <v>0.84194100000000005</v>
      </c>
      <c r="BJ20">
        <v>0</v>
      </c>
      <c r="BK20">
        <v>2.0455000000000001E-2</v>
      </c>
      <c r="BL20">
        <v>0</v>
      </c>
      <c r="BM20">
        <v>0</v>
      </c>
      <c r="BN20">
        <v>0</v>
      </c>
      <c r="BO20">
        <v>2.0099999999999998</v>
      </c>
      <c r="BP20">
        <v>2.1800000000000002</v>
      </c>
      <c r="BQ20">
        <v>3.542468</v>
      </c>
      <c r="BR20">
        <v>2.1126269999999998</v>
      </c>
      <c r="BS20">
        <v>1.62</v>
      </c>
      <c r="BT20">
        <v>0</v>
      </c>
      <c r="BU20">
        <v>2.6925150000000002</v>
      </c>
      <c r="BV20">
        <v>1.341844</v>
      </c>
      <c r="BW20">
        <v>9.34</v>
      </c>
      <c r="BX20">
        <v>2.1290619999999998</v>
      </c>
      <c r="BY20">
        <v>0.25</v>
      </c>
      <c r="BZ20">
        <v>0.969051</v>
      </c>
      <c r="CA20">
        <v>3.5116900000000002</v>
      </c>
      <c r="CB20">
        <v>1.83</v>
      </c>
      <c r="CC20">
        <v>0.84</v>
      </c>
      <c r="CD20">
        <v>0.85</v>
      </c>
      <c r="CE20">
        <v>2.06</v>
      </c>
      <c r="CF20">
        <v>0.23</v>
      </c>
      <c r="CG20">
        <v>3.78</v>
      </c>
      <c r="CH20">
        <v>0</v>
      </c>
      <c r="CI20">
        <v>7.69</v>
      </c>
      <c r="CJ20">
        <v>1.95</v>
      </c>
      <c r="CK20">
        <v>1.84</v>
      </c>
      <c r="CL20">
        <v>4.8664199999999997</v>
      </c>
      <c r="CM20">
        <v>1.870228</v>
      </c>
      <c r="CN20">
        <v>3.542468</v>
      </c>
      <c r="CO20">
        <v>3.03</v>
      </c>
      <c r="CP20">
        <v>4.2338469999999999</v>
      </c>
      <c r="CQ20">
        <v>1.3710979999999999</v>
      </c>
      <c r="CR20">
        <v>3.57</v>
      </c>
      <c r="CS20">
        <v>2.3954240000000002</v>
      </c>
      <c r="CT20">
        <v>1.9429620000000001</v>
      </c>
      <c r="CU20">
        <v>1.959684</v>
      </c>
      <c r="CV20">
        <v>1.341844</v>
      </c>
      <c r="CW20">
        <v>1.3275300000000001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89.40150899999999</v>
      </c>
    </row>
    <row r="21" spans="1:114">
      <c r="A21" t="s">
        <v>63</v>
      </c>
      <c r="B21">
        <v>0</v>
      </c>
      <c r="C21">
        <v>27.014506000000001</v>
      </c>
      <c r="D21">
        <v>6.2245400000000002</v>
      </c>
      <c r="E21">
        <v>0</v>
      </c>
      <c r="F21">
        <v>0</v>
      </c>
      <c r="G21">
        <v>25.589649999999999</v>
      </c>
      <c r="H21">
        <v>0</v>
      </c>
      <c r="I21">
        <v>101.84493500000001</v>
      </c>
      <c r="J21">
        <v>0</v>
      </c>
      <c r="K21">
        <v>691.09398399999998</v>
      </c>
      <c r="L21">
        <v>667.07663700000001</v>
      </c>
      <c r="M21">
        <v>95.888554999999997</v>
      </c>
      <c r="N21">
        <v>122.432091</v>
      </c>
      <c r="O21">
        <v>128.451291</v>
      </c>
      <c r="P21">
        <v>109.865746</v>
      </c>
      <c r="Q21">
        <v>22.444044999999999</v>
      </c>
      <c r="R21">
        <v>44.326064000000002</v>
      </c>
      <c r="S21">
        <v>27.350811</v>
      </c>
      <c r="T21">
        <v>2.392833</v>
      </c>
      <c r="U21">
        <v>348.97500000000002</v>
      </c>
      <c r="V21">
        <v>20.731850000000001</v>
      </c>
      <c r="W21">
        <v>46.399079999999998</v>
      </c>
      <c r="X21">
        <v>147.515625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9.1372370000000007</v>
      </c>
      <c r="AG21">
        <v>48.000515999999998</v>
      </c>
      <c r="AH21">
        <v>0</v>
      </c>
      <c r="AI21">
        <v>0</v>
      </c>
      <c r="AJ21">
        <v>0</v>
      </c>
      <c r="AK21">
        <v>65.901488999999998</v>
      </c>
      <c r="AL21">
        <v>24.402000000000001</v>
      </c>
      <c r="AM21">
        <v>18.108732</v>
      </c>
      <c r="AN21">
        <v>0.92725199999999997</v>
      </c>
      <c r="AO21">
        <v>0</v>
      </c>
      <c r="AP21">
        <v>0</v>
      </c>
      <c r="AQ21">
        <v>0</v>
      </c>
      <c r="AR21">
        <v>52.991999999999997</v>
      </c>
      <c r="AS21">
        <v>36.180357999999998</v>
      </c>
      <c r="AT21">
        <v>14.9968</v>
      </c>
      <c r="AU21">
        <v>0</v>
      </c>
      <c r="AV21">
        <v>17.428712999999998</v>
      </c>
      <c r="AW21">
        <v>57.448765000000002</v>
      </c>
      <c r="AX21">
        <v>3.2434699999999999</v>
      </c>
      <c r="AY21">
        <v>0</v>
      </c>
      <c r="AZ21">
        <f t="shared" si="0"/>
        <v>89.407834999999992</v>
      </c>
      <c r="BA21">
        <f t="shared" si="1"/>
        <v>3080.3462099999997</v>
      </c>
      <c r="BD21">
        <v>4.2938999999999998</v>
      </c>
      <c r="BE21">
        <v>0</v>
      </c>
      <c r="BF21">
        <v>2.3335999999999999E-2</v>
      </c>
      <c r="BG21">
        <v>0</v>
      </c>
      <c r="BH21">
        <v>1.1150000000000001E-3</v>
      </c>
      <c r="BI21">
        <v>0.84194100000000005</v>
      </c>
      <c r="BJ21">
        <v>0</v>
      </c>
      <c r="BK21">
        <v>2.0455000000000001E-2</v>
      </c>
      <c r="BL21">
        <v>0</v>
      </c>
      <c r="BM21">
        <v>0</v>
      </c>
      <c r="BN21">
        <v>0</v>
      </c>
      <c r="BO21">
        <v>2.0099999999999998</v>
      </c>
      <c r="BP21">
        <v>2.1800000000000002</v>
      </c>
      <c r="BQ21">
        <v>3.542468</v>
      </c>
      <c r="BR21">
        <v>2.1126269999999998</v>
      </c>
      <c r="BS21">
        <v>1.62</v>
      </c>
      <c r="BT21">
        <v>0</v>
      </c>
      <c r="BU21">
        <v>2.6925150000000002</v>
      </c>
      <c r="BV21">
        <v>1.341844</v>
      </c>
      <c r="BW21">
        <v>9.34</v>
      </c>
      <c r="BX21">
        <v>2.1290619999999998</v>
      </c>
      <c r="BY21">
        <v>0.25</v>
      </c>
      <c r="BZ21">
        <v>0.969051</v>
      </c>
      <c r="CA21">
        <v>3.5116900000000002</v>
      </c>
      <c r="CB21">
        <v>1.83</v>
      </c>
      <c r="CC21">
        <v>0.84</v>
      </c>
      <c r="CD21">
        <v>0.85</v>
      </c>
      <c r="CE21">
        <v>2.06</v>
      </c>
      <c r="CF21">
        <v>0.21</v>
      </c>
      <c r="CG21">
        <v>3.78</v>
      </c>
      <c r="CH21">
        <v>0</v>
      </c>
      <c r="CI21">
        <v>7.77</v>
      </c>
      <c r="CJ21">
        <v>1.95</v>
      </c>
      <c r="CK21">
        <v>1.84</v>
      </c>
      <c r="CL21">
        <v>4.8664199999999997</v>
      </c>
      <c r="CM21">
        <v>1.870228</v>
      </c>
      <c r="CN21">
        <v>3.542468</v>
      </c>
      <c r="CO21">
        <v>3.03</v>
      </c>
      <c r="CP21">
        <v>4.2338469999999999</v>
      </c>
      <c r="CQ21">
        <v>1.3710979999999999</v>
      </c>
      <c r="CR21">
        <v>3.57</v>
      </c>
      <c r="CS21">
        <v>2.3954240000000002</v>
      </c>
      <c r="CT21">
        <v>1.9429620000000001</v>
      </c>
      <c r="CU21">
        <v>1.959684</v>
      </c>
      <c r="CV21">
        <v>1.28817</v>
      </c>
      <c r="CW21">
        <v>1.3275300000000001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89.407834999999992</v>
      </c>
    </row>
    <row r="22" spans="1:114">
      <c r="A22" t="s">
        <v>64</v>
      </c>
      <c r="B22">
        <v>0</v>
      </c>
      <c r="C22">
        <v>27.014506000000001</v>
      </c>
      <c r="D22">
        <v>6.2245400000000002</v>
      </c>
      <c r="E22">
        <v>0</v>
      </c>
      <c r="F22">
        <v>0</v>
      </c>
      <c r="G22">
        <v>25.589649999999999</v>
      </c>
      <c r="H22">
        <v>0</v>
      </c>
      <c r="I22">
        <v>101.84493500000001</v>
      </c>
      <c r="J22">
        <v>0</v>
      </c>
      <c r="K22">
        <v>691.09398399999998</v>
      </c>
      <c r="L22">
        <v>667.07663700000001</v>
      </c>
      <c r="M22">
        <v>95.888554999999997</v>
      </c>
      <c r="N22">
        <v>122.432091</v>
      </c>
      <c r="O22">
        <v>128.451291</v>
      </c>
      <c r="P22">
        <v>109.865746</v>
      </c>
      <c r="Q22">
        <v>22.444044999999999</v>
      </c>
      <c r="R22">
        <v>44.326064000000002</v>
      </c>
      <c r="S22">
        <v>27.350811</v>
      </c>
      <c r="T22">
        <v>2.392833</v>
      </c>
      <c r="U22">
        <v>348.97500000000002</v>
      </c>
      <c r="V22">
        <v>20.731850000000001</v>
      </c>
      <c r="W22">
        <v>46.399079999999998</v>
      </c>
      <c r="X22">
        <v>147.515625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9.1372370000000007</v>
      </c>
      <c r="AG22">
        <v>48.000515999999998</v>
      </c>
      <c r="AH22">
        <v>0</v>
      </c>
      <c r="AI22">
        <v>0</v>
      </c>
      <c r="AJ22">
        <v>0</v>
      </c>
      <c r="AK22">
        <v>65.901488999999998</v>
      </c>
      <c r="AL22">
        <v>24.402000000000001</v>
      </c>
      <c r="AM22">
        <v>18.108732</v>
      </c>
      <c r="AN22">
        <v>0.92725199999999997</v>
      </c>
      <c r="AO22">
        <v>0</v>
      </c>
      <c r="AP22">
        <v>0</v>
      </c>
      <c r="AQ22">
        <v>0</v>
      </c>
      <c r="AR22">
        <v>52.991999999999997</v>
      </c>
      <c r="AS22">
        <v>36.180357999999998</v>
      </c>
      <c r="AT22">
        <v>14.9968</v>
      </c>
      <c r="AU22">
        <v>0</v>
      </c>
      <c r="AV22">
        <v>17.428712999999998</v>
      </c>
      <c r="AW22">
        <v>57.448765000000002</v>
      </c>
      <c r="AX22">
        <v>3.2434699999999999</v>
      </c>
      <c r="AY22">
        <v>0</v>
      </c>
      <c r="AZ22">
        <f t="shared" si="0"/>
        <v>89.407834999999992</v>
      </c>
      <c r="BA22">
        <f t="shared" si="1"/>
        <v>3080.3462099999997</v>
      </c>
      <c r="BD22">
        <v>4.2938999999999998</v>
      </c>
      <c r="BE22">
        <v>0</v>
      </c>
      <c r="BF22">
        <v>2.3335999999999999E-2</v>
      </c>
      <c r="BG22">
        <v>0</v>
      </c>
      <c r="BH22">
        <v>1.1150000000000001E-3</v>
      </c>
      <c r="BI22">
        <v>0.84194100000000005</v>
      </c>
      <c r="BJ22">
        <v>0</v>
      </c>
      <c r="BK22">
        <v>2.0455000000000001E-2</v>
      </c>
      <c r="BL22">
        <v>0</v>
      </c>
      <c r="BM22">
        <v>0</v>
      </c>
      <c r="BN22">
        <v>0</v>
      </c>
      <c r="BO22">
        <v>2.0099999999999998</v>
      </c>
      <c r="BP22">
        <v>2.1800000000000002</v>
      </c>
      <c r="BQ22">
        <v>3.542468</v>
      </c>
      <c r="BR22">
        <v>2.1126269999999998</v>
      </c>
      <c r="BS22">
        <v>1.62</v>
      </c>
      <c r="BT22">
        <v>0</v>
      </c>
      <c r="BU22">
        <v>2.6925150000000002</v>
      </c>
      <c r="BV22">
        <v>1.341844</v>
      </c>
      <c r="BW22">
        <v>9.34</v>
      </c>
      <c r="BX22">
        <v>2.1290619999999998</v>
      </c>
      <c r="BY22">
        <v>0.25</v>
      </c>
      <c r="BZ22">
        <v>0.969051</v>
      </c>
      <c r="CA22">
        <v>3.5116900000000002</v>
      </c>
      <c r="CB22">
        <v>1.83</v>
      </c>
      <c r="CC22">
        <v>0.84</v>
      </c>
      <c r="CD22">
        <v>0.85</v>
      </c>
      <c r="CE22">
        <v>2.06</v>
      </c>
      <c r="CF22">
        <v>0.21</v>
      </c>
      <c r="CG22">
        <v>3.78</v>
      </c>
      <c r="CH22">
        <v>0</v>
      </c>
      <c r="CI22">
        <v>7.77</v>
      </c>
      <c r="CJ22">
        <v>1.95</v>
      </c>
      <c r="CK22">
        <v>1.84</v>
      </c>
      <c r="CL22">
        <v>4.8664199999999997</v>
      </c>
      <c r="CM22">
        <v>1.870228</v>
      </c>
      <c r="CN22">
        <v>3.542468</v>
      </c>
      <c r="CO22">
        <v>3.03</v>
      </c>
      <c r="CP22">
        <v>4.2338469999999999</v>
      </c>
      <c r="CQ22">
        <v>1.3710979999999999</v>
      </c>
      <c r="CR22">
        <v>3.57</v>
      </c>
      <c r="CS22">
        <v>2.3954240000000002</v>
      </c>
      <c r="CT22">
        <v>1.9429620000000001</v>
      </c>
      <c r="CU22">
        <v>1.959684</v>
      </c>
      <c r="CV22">
        <v>1.28817</v>
      </c>
      <c r="CW22">
        <v>1.3275300000000001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89.407834999999992</v>
      </c>
    </row>
    <row r="23" spans="1:114">
      <c r="A23" t="s">
        <v>65</v>
      </c>
      <c r="B23">
        <v>0</v>
      </c>
      <c r="C23">
        <v>27.014506000000001</v>
      </c>
      <c r="D23">
        <v>6.2245400000000002</v>
      </c>
      <c r="E23">
        <v>0</v>
      </c>
      <c r="F23">
        <v>0</v>
      </c>
      <c r="G23">
        <v>25.589649999999999</v>
      </c>
      <c r="H23">
        <v>0</v>
      </c>
      <c r="I23">
        <v>101.84493500000001</v>
      </c>
      <c r="J23">
        <v>0</v>
      </c>
      <c r="K23">
        <v>691.09398399999998</v>
      </c>
      <c r="L23">
        <v>667.07663700000001</v>
      </c>
      <c r="M23">
        <v>95.888554999999997</v>
      </c>
      <c r="N23">
        <v>122.432091</v>
      </c>
      <c r="O23">
        <v>128.451291</v>
      </c>
      <c r="P23">
        <v>109.865746</v>
      </c>
      <c r="Q23">
        <v>22.444044999999999</v>
      </c>
      <c r="R23">
        <v>44.326064000000002</v>
      </c>
      <c r="S23">
        <v>27.350811</v>
      </c>
      <c r="T23">
        <v>2.392833</v>
      </c>
      <c r="U23">
        <v>340.875</v>
      </c>
      <c r="V23">
        <v>20.731850000000001</v>
      </c>
      <c r="W23">
        <v>46.399079999999998</v>
      </c>
      <c r="X23">
        <v>147.515625</v>
      </c>
      <c r="Y23">
        <v>0</v>
      </c>
      <c r="Z23">
        <v>6.5537999999999998</v>
      </c>
      <c r="AA23">
        <v>0</v>
      </c>
      <c r="AB23">
        <v>0</v>
      </c>
      <c r="AC23">
        <v>0</v>
      </c>
      <c r="AD23">
        <v>0</v>
      </c>
      <c r="AE23">
        <v>18.910588000000001</v>
      </c>
      <c r="AF23">
        <v>9.1372370000000007</v>
      </c>
      <c r="AG23">
        <v>48.000515999999998</v>
      </c>
      <c r="AH23">
        <v>0</v>
      </c>
      <c r="AI23">
        <v>0</v>
      </c>
      <c r="AJ23">
        <v>0</v>
      </c>
      <c r="AK23">
        <v>65.901488999999998</v>
      </c>
      <c r="AL23">
        <v>24.402000000000001</v>
      </c>
      <c r="AM23">
        <v>18.108732</v>
      </c>
      <c r="AN23">
        <v>0.94832499999999997</v>
      </c>
      <c r="AO23">
        <v>0</v>
      </c>
      <c r="AP23">
        <v>0</v>
      </c>
      <c r="AQ23">
        <v>0</v>
      </c>
      <c r="AR23">
        <v>46.368000000000002</v>
      </c>
      <c r="AS23">
        <v>36.180357999999998</v>
      </c>
      <c r="AT23">
        <v>14.9968</v>
      </c>
      <c r="AU23">
        <v>0</v>
      </c>
      <c r="AV23">
        <v>17.428712999999998</v>
      </c>
      <c r="AW23">
        <v>57.448765000000002</v>
      </c>
      <c r="AX23">
        <v>3.2434699999999999</v>
      </c>
      <c r="AY23">
        <v>0</v>
      </c>
      <c r="AZ23">
        <f t="shared" si="0"/>
        <v>90.784168999999991</v>
      </c>
      <c r="BA23">
        <f t="shared" si="1"/>
        <v>3085.9302049999997</v>
      </c>
      <c r="BD23">
        <v>4.2938999999999998</v>
      </c>
      <c r="BE23">
        <v>0</v>
      </c>
      <c r="BF23">
        <v>2.3335999999999999E-2</v>
      </c>
      <c r="BG23">
        <v>0</v>
      </c>
      <c r="BH23">
        <v>1.1150000000000001E-3</v>
      </c>
      <c r="BI23">
        <v>0.84194100000000005</v>
      </c>
      <c r="BJ23">
        <v>0</v>
      </c>
      <c r="BK23">
        <v>2.0455000000000001E-2</v>
      </c>
      <c r="BL23">
        <v>0</v>
      </c>
      <c r="BM23">
        <v>0</v>
      </c>
      <c r="BN23">
        <v>0</v>
      </c>
      <c r="BO23">
        <v>2.0099999999999998</v>
      </c>
      <c r="BP23">
        <v>2.1800000000000002</v>
      </c>
      <c r="BQ23">
        <v>3.542468</v>
      </c>
      <c r="BR23">
        <v>2.1126269999999998</v>
      </c>
      <c r="BS23">
        <v>1.62</v>
      </c>
      <c r="BT23">
        <v>1.4410750000000001</v>
      </c>
      <c r="BU23">
        <v>2.6925150000000002</v>
      </c>
      <c r="BV23">
        <v>1.341844</v>
      </c>
      <c r="BW23">
        <v>9.34</v>
      </c>
      <c r="BX23">
        <v>2.1290619999999998</v>
      </c>
      <c r="BY23">
        <v>0.25</v>
      </c>
      <c r="BZ23">
        <v>0.969051</v>
      </c>
      <c r="CA23">
        <v>3.5116900000000002</v>
      </c>
      <c r="CB23">
        <v>1.83</v>
      </c>
      <c r="CC23">
        <v>0.84</v>
      </c>
      <c r="CD23">
        <v>0.85</v>
      </c>
      <c r="CE23">
        <v>2.06</v>
      </c>
      <c r="CF23">
        <v>0.21</v>
      </c>
      <c r="CG23">
        <v>3.78</v>
      </c>
      <c r="CH23">
        <v>0</v>
      </c>
      <c r="CI23">
        <v>7.77</v>
      </c>
      <c r="CJ23">
        <v>1.95</v>
      </c>
      <c r="CK23">
        <v>1.84</v>
      </c>
      <c r="CL23">
        <v>4.8664199999999997</v>
      </c>
      <c r="CM23">
        <v>1.870228</v>
      </c>
      <c r="CN23">
        <v>3.542468</v>
      </c>
      <c r="CO23">
        <v>3.03</v>
      </c>
      <c r="CP23">
        <v>4.2338469999999999</v>
      </c>
      <c r="CQ23">
        <v>1.3710979999999999</v>
      </c>
      <c r="CR23">
        <v>3.57</v>
      </c>
      <c r="CS23">
        <v>2.3306830000000001</v>
      </c>
      <c r="CT23">
        <v>1.9429620000000001</v>
      </c>
      <c r="CU23">
        <v>1.959684</v>
      </c>
      <c r="CV23">
        <v>1.28817</v>
      </c>
      <c r="CW23">
        <v>1.3275300000000001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90.784168999999991</v>
      </c>
    </row>
    <row r="24" spans="1:114">
      <c r="A24" t="s">
        <v>66</v>
      </c>
      <c r="B24">
        <v>0</v>
      </c>
      <c r="C24">
        <v>27.014506000000001</v>
      </c>
      <c r="D24">
        <v>6.2245400000000002</v>
      </c>
      <c r="E24">
        <v>0</v>
      </c>
      <c r="F24">
        <v>0</v>
      </c>
      <c r="G24">
        <v>25.589649999999999</v>
      </c>
      <c r="H24">
        <v>0</v>
      </c>
      <c r="I24">
        <v>101.84493500000001</v>
      </c>
      <c r="J24">
        <v>0</v>
      </c>
      <c r="K24">
        <v>691.09398399999998</v>
      </c>
      <c r="L24">
        <v>667.07663700000001</v>
      </c>
      <c r="M24">
        <v>95.888554999999997</v>
      </c>
      <c r="N24">
        <v>122.432091</v>
      </c>
      <c r="O24">
        <v>128.451291</v>
      </c>
      <c r="P24">
        <v>109.865746</v>
      </c>
      <c r="Q24">
        <v>22.444044999999999</v>
      </c>
      <c r="R24">
        <v>44.326064000000002</v>
      </c>
      <c r="S24">
        <v>27.350811</v>
      </c>
      <c r="T24">
        <v>2.392833</v>
      </c>
      <c r="U24">
        <v>331.875</v>
      </c>
      <c r="V24">
        <v>20.731850000000001</v>
      </c>
      <c r="W24">
        <v>46.399079999999998</v>
      </c>
      <c r="X24">
        <v>147.515625</v>
      </c>
      <c r="Y24">
        <v>0</v>
      </c>
      <c r="Z24">
        <v>6.5537999999999998</v>
      </c>
      <c r="AA24">
        <v>14.04936</v>
      </c>
      <c r="AB24">
        <v>0</v>
      </c>
      <c r="AC24">
        <v>0</v>
      </c>
      <c r="AD24">
        <v>0</v>
      </c>
      <c r="AE24">
        <v>18.910588000000001</v>
      </c>
      <c r="AF24">
        <v>9.1372370000000007</v>
      </c>
      <c r="AG24">
        <v>48.000515999999998</v>
      </c>
      <c r="AH24">
        <v>21.513719999999999</v>
      </c>
      <c r="AI24">
        <v>0</v>
      </c>
      <c r="AJ24">
        <v>0</v>
      </c>
      <c r="AK24">
        <v>65.901488999999998</v>
      </c>
      <c r="AL24">
        <v>24.402000000000001</v>
      </c>
      <c r="AM24">
        <v>18.108732</v>
      </c>
      <c r="AN24">
        <v>0.94832499999999997</v>
      </c>
      <c r="AO24">
        <v>0</v>
      </c>
      <c r="AP24">
        <v>0</v>
      </c>
      <c r="AQ24">
        <v>0</v>
      </c>
      <c r="AR24">
        <v>46.368000000000002</v>
      </c>
      <c r="AS24">
        <v>36.180357999999998</v>
      </c>
      <c r="AT24">
        <v>14.9968</v>
      </c>
      <c r="AU24">
        <v>0</v>
      </c>
      <c r="AV24">
        <v>17.428712999999998</v>
      </c>
      <c r="AW24">
        <v>57.448765000000002</v>
      </c>
      <c r="AX24">
        <v>3.2434699999999999</v>
      </c>
      <c r="AY24">
        <v>0</v>
      </c>
      <c r="AZ24">
        <f t="shared" si="0"/>
        <v>92.841174999999978</v>
      </c>
      <c r="BA24">
        <f t="shared" si="1"/>
        <v>3114.5502909999996</v>
      </c>
      <c r="BD24">
        <v>4.2938999999999998</v>
      </c>
      <c r="BE24">
        <v>0</v>
      </c>
      <c r="BF24">
        <v>2.3335999999999999E-2</v>
      </c>
      <c r="BG24">
        <v>0</v>
      </c>
      <c r="BH24">
        <v>1.1150000000000001E-3</v>
      </c>
      <c r="BI24">
        <v>0.84194100000000005</v>
      </c>
      <c r="BJ24">
        <v>0</v>
      </c>
      <c r="BK24">
        <v>2.0455000000000001E-2</v>
      </c>
      <c r="BL24">
        <v>0</v>
      </c>
      <c r="BM24">
        <v>0</v>
      </c>
      <c r="BN24">
        <v>0</v>
      </c>
      <c r="BO24">
        <v>2.0099999999999998</v>
      </c>
      <c r="BP24">
        <v>2.1800000000000002</v>
      </c>
      <c r="BQ24">
        <v>3.542468</v>
      </c>
      <c r="BR24">
        <v>2.1126269999999998</v>
      </c>
      <c r="BS24">
        <v>1.62</v>
      </c>
      <c r="BT24">
        <v>2.8821509999999999</v>
      </c>
      <c r="BU24">
        <v>2.6925150000000002</v>
      </c>
      <c r="BV24">
        <v>1.341844</v>
      </c>
      <c r="BW24">
        <v>9.34</v>
      </c>
      <c r="BX24">
        <v>2.1290619999999998</v>
      </c>
      <c r="BY24">
        <v>0.25</v>
      </c>
      <c r="BZ24">
        <v>0.969051</v>
      </c>
      <c r="CA24">
        <v>3.5116900000000002</v>
      </c>
      <c r="CB24">
        <v>1.83</v>
      </c>
      <c r="CC24">
        <v>0.84</v>
      </c>
      <c r="CD24">
        <v>0.85</v>
      </c>
      <c r="CE24">
        <v>2.06</v>
      </c>
      <c r="CF24">
        <v>0.21</v>
      </c>
      <c r="CG24">
        <v>3.78</v>
      </c>
      <c r="CH24">
        <v>0.61592999999999998</v>
      </c>
      <c r="CI24">
        <v>7.77</v>
      </c>
      <c r="CJ24">
        <v>1.95</v>
      </c>
      <c r="CK24">
        <v>1.84</v>
      </c>
      <c r="CL24">
        <v>4.8664199999999997</v>
      </c>
      <c r="CM24">
        <v>1.870228</v>
      </c>
      <c r="CN24">
        <v>3.542468</v>
      </c>
      <c r="CO24">
        <v>3.03</v>
      </c>
      <c r="CP24">
        <v>4.2338469999999999</v>
      </c>
      <c r="CQ24">
        <v>1.3710979999999999</v>
      </c>
      <c r="CR24">
        <v>3.57</v>
      </c>
      <c r="CS24">
        <v>2.3306830000000001</v>
      </c>
      <c r="CT24">
        <v>1.9429620000000001</v>
      </c>
      <c r="CU24">
        <v>1.959684</v>
      </c>
      <c r="CV24">
        <v>1.28817</v>
      </c>
      <c r="CW24">
        <v>1.3275300000000001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92.841174999999978</v>
      </c>
    </row>
    <row r="25" spans="1:114">
      <c r="A25" t="s">
        <v>67</v>
      </c>
      <c r="B25">
        <v>0</v>
      </c>
      <c r="C25">
        <v>27.014506000000001</v>
      </c>
      <c r="D25">
        <v>6.2245400000000002</v>
      </c>
      <c r="E25">
        <v>0</v>
      </c>
      <c r="F25">
        <v>0</v>
      </c>
      <c r="G25">
        <v>25.589649999999999</v>
      </c>
      <c r="H25">
        <v>0</v>
      </c>
      <c r="I25">
        <v>101.84493500000001</v>
      </c>
      <c r="J25">
        <v>0</v>
      </c>
      <c r="K25">
        <v>691.09398399999998</v>
      </c>
      <c r="L25">
        <v>667.07663700000001</v>
      </c>
      <c r="M25">
        <v>95.888554999999997</v>
      </c>
      <c r="N25">
        <v>122.432091</v>
      </c>
      <c r="O25">
        <v>128.451291</v>
      </c>
      <c r="P25">
        <v>109.865746</v>
      </c>
      <c r="Q25">
        <v>22.444044999999999</v>
      </c>
      <c r="R25">
        <v>44.326064000000002</v>
      </c>
      <c r="S25">
        <v>27.350811</v>
      </c>
      <c r="T25">
        <v>2.392833</v>
      </c>
      <c r="U25">
        <v>322.875</v>
      </c>
      <c r="V25">
        <v>20.731850000000001</v>
      </c>
      <c r="W25">
        <v>46.399079999999998</v>
      </c>
      <c r="X25">
        <v>147.515625</v>
      </c>
      <c r="Y25">
        <v>0</v>
      </c>
      <c r="Z25">
        <v>13.1076</v>
      </c>
      <c r="AA25">
        <v>14.04936</v>
      </c>
      <c r="AB25">
        <v>3.9156689999999998</v>
      </c>
      <c r="AC25">
        <v>0</v>
      </c>
      <c r="AD25">
        <v>0</v>
      </c>
      <c r="AE25">
        <v>18.910588000000001</v>
      </c>
      <c r="AF25">
        <v>9.1372370000000007</v>
      </c>
      <c r="AG25">
        <v>48.000515999999998</v>
      </c>
      <c r="AH25">
        <v>48.40587</v>
      </c>
      <c r="AI25">
        <v>0</v>
      </c>
      <c r="AJ25">
        <v>0</v>
      </c>
      <c r="AK25">
        <v>65.901488999999998</v>
      </c>
      <c r="AL25">
        <v>24.402000000000001</v>
      </c>
      <c r="AM25">
        <v>18.108732</v>
      </c>
      <c r="AN25">
        <v>0.94832499999999997</v>
      </c>
      <c r="AO25">
        <v>0</v>
      </c>
      <c r="AP25">
        <v>0</v>
      </c>
      <c r="AQ25">
        <v>0</v>
      </c>
      <c r="AR25">
        <v>46.368000000000002</v>
      </c>
      <c r="AS25">
        <v>36.180357999999998</v>
      </c>
      <c r="AT25">
        <v>14.9968</v>
      </c>
      <c r="AU25">
        <v>0</v>
      </c>
      <c r="AV25">
        <v>17.428712999999998</v>
      </c>
      <c r="AW25">
        <v>57.448765000000002</v>
      </c>
      <c r="AX25">
        <v>3.2434699999999999</v>
      </c>
      <c r="AY25">
        <v>0</v>
      </c>
      <c r="AZ25">
        <f t="shared" si="0"/>
        <v>95.158764999999974</v>
      </c>
      <c r="BA25">
        <f t="shared" si="1"/>
        <v>3145.2294999999995</v>
      </c>
      <c r="BD25">
        <v>4.2938999999999998</v>
      </c>
      <c r="BE25">
        <v>0</v>
      </c>
      <c r="BF25">
        <v>2.3335999999999999E-2</v>
      </c>
      <c r="BG25">
        <v>0</v>
      </c>
      <c r="BH25">
        <v>1.1150000000000001E-3</v>
      </c>
      <c r="BI25">
        <v>0.84194100000000005</v>
      </c>
      <c r="BJ25">
        <v>0</v>
      </c>
      <c r="BK25">
        <v>2.0455000000000001E-2</v>
      </c>
      <c r="BL25">
        <v>0</v>
      </c>
      <c r="BM25">
        <v>0</v>
      </c>
      <c r="BN25">
        <v>0</v>
      </c>
      <c r="BO25">
        <v>2.0099999999999998</v>
      </c>
      <c r="BP25">
        <v>2.1800000000000002</v>
      </c>
      <c r="BQ25">
        <v>3.542468</v>
      </c>
      <c r="BR25">
        <v>2.1126269999999998</v>
      </c>
      <c r="BS25">
        <v>1.62</v>
      </c>
      <c r="BT25">
        <v>4.3232249999999999</v>
      </c>
      <c r="BU25">
        <v>2.6925150000000002</v>
      </c>
      <c r="BV25">
        <v>1.341844</v>
      </c>
      <c r="BW25">
        <v>9.34</v>
      </c>
      <c r="BX25">
        <v>2.1290619999999998</v>
      </c>
      <c r="BY25">
        <v>0.25</v>
      </c>
      <c r="BZ25">
        <v>0.969051</v>
      </c>
      <c r="CA25">
        <v>3.5116900000000002</v>
      </c>
      <c r="CB25">
        <v>1.83</v>
      </c>
      <c r="CC25">
        <v>0.84</v>
      </c>
      <c r="CD25">
        <v>0.85</v>
      </c>
      <c r="CE25">
        <v>2.06</v>
      </c>
      <c r="CF25">
        <v>0.21</v>
      </c>
      <c r="CG25">
        <v>3.78</v>
      </c>
      <c r="CH25">
        <v>1.4924459999999999</v>
      </c>
      <c r="CI25">
        <v>7.77</v>
      </c>
      <c r="CJ25">
        <v>1.95</v>
      </c>
      <c r="CK25">
        <v>1.84</v>
      </c>
      <c r="CL25">
        <v>4.8664199999999997</v>
      </c>
      <c r="CM25">
        <v>1.870228</v>
      </c>
      <c r="CN25">
        <v>3.542468</v>
      </c>
      <c r="CO25">
        <v>3.03</v>
      </c>
      <c r="CP25">
        <v>4.2338469999999999</v>
      </c>
      <c r="CQ25">
        <v>1.3710979999999999</v>
      </c>
      <c r="CR25">
        <v>3.57</v>
      </c>
      <c r="CS25">
        <v>2.3306830000000001</v>
      </c>
      <c r="CT25">
        <v>1.9429620000000001</v>
      </c>
      <c r="CU25">
        <v>1.959684</v>
      </c>
      <c r="CV25">
        <v>1.28817</v>
      </c>
      <c r="CW25">
        <v>1.3275300000000001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95.158764999999974</v>
      </c>
    </row>
    <row r="26" spans="1:114">
      <c r="A26" t="s">
        <v>68</v>
      </c>
      <c r="B26">
        <v>0</v>
      </c>
      <c r="C26">
        <v>27.014506000000001</v>
      </c>
      <c r="D26">
        <v>6.2245400000000002</v>
      </c>
      <c r="E26">
        <v>0</v>
      </c>
      <c r="F26">
        <v>0</v>
      </c>
      <c r="G26">
        <v>25.589649999999999</v>
      </c>
      <c r="H26">
        <v>0</v>
      </c>
      <c r="I26">
        <v>101.84493500000001</v>
      </c>
      <c r="J26">
        <v>0</v>
      </c>
      <c r="K26">
        <v>691.09398399999998</v>
      </c>
      <c r="L26">
        <v>667.07663700000001</v>
      </c>
      <c r="M26">
        <v>95.888554999999997</v>
      </c>
      <c r="N26">
        <v>122.432091</v>
      </c>
      <c r="O26">
        <v>128.451291</v>
      </c>
      <c r="P26">
        <v>109.865746</v>
      </c>
      <c r="Q26">
        <v>22.444044999999999</v>
      </c>
      <c r="R26">
        <v>44.326064000000002</v>
      </c>
      <c r="S26">
        <v>27.350811</v>
      </c>
      <c r="T26">
        <v>2.392833</v>
      </c>
      <c r="U26">
        <v>309.375</v>
      </c>
      <c r="V26">
        <v>20.731850000000001</v>
      </c>
      <c r="W26">
        <v>46.399079999999998</v>
      </c>
      <c r="X26">
        <v>147.515625</v>
      </c>
      <c r="Y26">
        <v>0</v>
      </c>
      <c r="Z26">
        <v>13.1076</v>
      </c>
      <c r="AA26">
        <v>28.09872</v>
      </c>
      <c r="AB26">
        <v>15.349422000000001</v>
      </c>
      <c r="AC26">
        <v>11.155201999999999</v>
      </c>
      <c r="AD26">
        <v>0</v>
      </c>
      <c r="AE26">
        <v>18.910588000000001</v>
      </c>
      <c r="AF26">
        <v>9.1372370000000007</v>
      </c>
      <c r="AG26">
        <v>48.000515999999998</v>
      </c>
      <c r="AH26">
        <v>66.692532</v>
      </c>
      <c r="AI26">
        <v>0</v>
      </c>
      <c r="AJ26">
        <v>0</v>
      </c>
      <c r="AK26">
        <v>65.901488999999998</v>
      </c>
      <c r="AL26">
        <v>24.402000000000001</v>
      </c>
      <c r="AM26">
        <v>18.108732</v>
      </c>
      <c r="AN26">
        <v>0.94832499999999997</v>
      </c>
      <c r="AO26">
        <v>0</v>
      </c>
      <c r="AP26">
        <v>0</v>
      </c>
      <c r="AQ26">
        <v>0</v>
      </c>
      <c r="AR26">
        <v>46.368000000000002</v>
      </c>
      <c r="AS26">
        <v>36.180357999999998</v>
      </c>
      <c r="AT26">
        <v>14.9968</v>
      </c>
      <c r="AU26">
        <v>0</v>
      </c>
      <c r="AV26">
        <v>17.428712999999998</v>
      </c>
      <c r="AW26">
        <v>57.448765000000002</v>
      </c>
      <c r="AX26">
        <v>3.2434699999999999</v>
      </c>
      <c r="AY26">
        <v>0</v>
      </c>
      <c r="AZ26">
        <f t="shared" si="0"/>
        <v>96.812236999999982</v>
      </c>
      <c r="BA26">
        <f t="shared" si="1"/>
        <v>3188.3079489999991</v>
      </c>
      <c r="BD26">
        <v>4.2938999999999998</v>
      </c>
      <c r="BE26">
        <v>0</v>
      </c>
      <c r="BF26">
        <v>2.3335999999999999E-2</v>
      </c>
      <c r="BG26">
        <v>0</v>
      </c>
      <c r="BH26">
        <v>1.1150000000000001E-3</v>
      </c>
      <c r="BI26">
        <v>0.84194100000000005</v>
      </c>
      <c r="BJ26">
        <v>0</v>
      </c>
      <c r="BK26">
        <v>2.0455000000000001E-2</v>
      </c>
      <c r="BL26">
        <v>0</v>
      </c>
      <c r="BM26">
        <v>0</v>
      </c>
      <c r="BN26">
        <v>0</v>
      </c>
      <c r="BO26">
        <v>2.0099999999999998</v>
      </c>
      <c r="BP26">
        <v>2.1800000000000002</v>
      </c>
      <c r="BQ26">
        <v>3.542468</v>
      </c>
      <c r="BR26">
        <v>2.1126269999999998</v>
      </c>
      <c r="BS26">
        <v>1.62</v>
      </c>
      <c r="BT26">
        <v>5.3499910000000002</v>
      </c>
      <c r="BU26">
        <v>2.6925150000000002</v>
      </c>
      <c r="BV26">
        <v>1.341844</v>
      </c>
      <c r="BW26">
        <v>9.34</v>
      </c>
      <c r="BX26">
        <v>2.1290619999999998</v>
      </c>
      <c r="BY26">
        <v>0.25</v>
      </c>
      <c r="BZ26">
        <v>0.969051</v>
      </c>
      <c r="CA26">
        <v>3.5116900000000002</v>
      </c>
      <c r="CB26">
        <v>1.83</v>
      </c>
      <c r="CC26">
        <v>0.88</v>
      </c>
      <c r="CD26">
        <v>0.88</v>
      </c>
      <c r="CE26">
        <v>2.06</v>
      </c>
      <c r="CF26">
        <v>0.21</v>
      </c>
      <c r="CG26">
        <v>3.78</v>
      </c>
      <c r="CH26">
        <v>2.0491519999999999</v>
      </c>
      <c r="CI26">
        <v>7.77</v>
      </c>
      <c r="CJ26">
        <v>1.95</v>
      </c>
      <c r="CK26">
        <v>1.84</v>
      </c>
      <c r="CL26">
        <v>4.8664199999999997</v>
      </c>
      <c r="CM26">
        <v>1.870228</v>
      </c>
      <c r="CN26">
        <v>3.542468</v>
      </c>
      <c r="CO26">
        <v>3.03</v>
      </c>
      <c r="CP26">
        <v>4.2338469999999999</v>
      </c>
      <c r="CQ26">
        <v>1.3710979999999999</v>
      </c>
      <c r="CR26">
        <v>3.57</v>
      </c>
      <c r="CS26">
        <v>2.3306830000000001</v>
      </c>
      <c r="CT26">
        <v>1.9429620000000001</v>
      </c>
      <c r="CU26">
        <v>1.959684</v>
      </c>
      <c r="CV26">
        <v>1.28817</v>
      </c>
      <c r="CW26">
        <v>1.3275300000000001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96.812236999999982</v>
      </c>
    </row>
    <row r="27" spans="1:114">
      <c r="A27" t="s">
        <v>69</v>
      </c>
      <c r="B27">
        <v>0</v>
      </c>
      <c r="C27">
        <v>26.392052</v>
      </c>
      <c r="D27">
        <v>6.2245400000000002</v>
      </c>
      <c r="E27">
        <v>0</v>
      </c>
      <c r="F27">
        <v>0</v>
      </c>
      <c r="G27">
        <v>25.589649999999999</v>
      </c>
      <c r="H27">
        <v>0</v>
      </c>
      <c r="I27">
        <v>100.547546</v>
      </c>
      <c r="J27">
        <v>0</v>
      </c>
      <c r="K27">
        <v>691.09398399999998</v>
      </c>
      <c r="L27">
        <v>667.07663700000001</v>
      </c>
      <c r="M27">
        <v>95.888554999999997</v>
      </c>
      <c r="N27">
        <v>122.432091</v>
      </c>
      <c r="O27">
        <v>128.451291</v>
      </c>
      <c r="P27">
        <v>109.865746</v>
      </c>
      <c r="Q27">
        <v>22.444044999999999</v>
      </c>
      <c r="R27">
        <v>44.326064000000002</v>
      </c>
      <c r="S27">
        <v>27.350811</v>
      </c>
      <c r="T27">
        <v>2.392833</v>
      </c>
      <c r="U27">
        <v>309.375</v>
      </c>
      <c r="V27">
        <v>20.731850000000001</v>
      </c>
      <c r="W27">
        <v>46.399079999999998</v>
      </c>
      <c r="X27">
        <v>147.515625</v>
      </c>
      <c r="Y27">
        <v>0</v>
      </c>
      <c r="Z27">
        <v>13.1076</v>
      </c>
      <c r="AA27">
        <v>28.09872</v>
      </c>
      <c r="AB27">
        <v>15.349422000000001</v>
      </c>
      <c r="AC27">
        <v>11.155201999999999</v>
      </c>
      <c r="AD27">
        <v>10.456189</v>
      </c>
      <c r="AE27">
        <v>18.910588000000001</v>
      </c>
      <c r="AF27">
        <v>9.1372370000000007</v>
      </c>
      <c r="AG27">
        <v>48.000515999999998</v>
      </c>
      <c r="AH27">
        <v>91.433310000000006</v>
      </c>
      <c r="AI27">
        <v>4.4021689999999998</v>
      </c>
      <c r="AJ27">
        <v>0</v>
      </c>
      <c r="AK27">
        <v>65.901488999999998</v>
      </c>
      <c r="AL27">
        <v>24.402000000000001</v>
      </c>
      <c r="AM27">
        <v>18.108732</v>
      </c>
      <c r="AN27">
        <v>0.94832499999999997</v>
      </c>
      <c r="AO27">
        <v>0</v>
      </c>
      <c r="AP27">
        <v>0</v>
      </c>
      <c r="AQ27">
        <v>27.905336999999999</v>
      </c>
      <c r="AR27">
        <v>52.991999999999997</v>
      </c>
      <c r="AS27">
        <v>36.180357999999998</v>
      </c>
      <c r="AT27">
        <v>14.9968</v>
      </c>
      <c r="AU27">
        <v>0</v>
      </c>
      <c r="AV27">
        <v>17.428712999999998</v>
      </c>
      <c r="AW27">
        <v>57.448765000000002</v>
      </c>
      <c r="AX27">
        <v>3.2434699999999999</v>
      </c>
      <c r="AY27">
        <v>0</v>
      </c>
      <c r="AZ27">
        <f t="shared" si="0"/>
        <v>97.570144999999982</v>
      </c>
      <c r="BA27">
        <f t="shared" si="1"/>
        <v>3261.2744869999997</v>
      </c>
      <c r="BD27">
        <v>4.2938999999999998</v>
      </c>
      <c r="BE27">
        <v>0</v>
      </c>
      <c r="BF27">
        <v>2.3335999999999999E-2</v>
      </c>
      <c r="BG27">
        <v>0</v>
      </c>
      <c r="BH27">
        <v>1.1150000000000001E-3</v>
      </c>
      <c r="BI27">
        <v>0.84194100000000005</v>
      </c>
      <c r="BJ27">
        <v>0</v>
      </c>
      <c r="BK27">
        <v>2.0295000000000001E-2</v>
      </c>
      <c r="BL27">
        <v>0</v>
      </c>
      <c r="BM27">
        <v>0</v>
      </c>
      <c r="BN27">
        <v>0</v>
      </c>
      <c r="BO27">
        <v>2.0099999999999998</v>
      </c>
      <c r="BP27">
        <v>2.1800000000000002</v>
      </c>
      <c r="BQ27">
        <v>3.542468</v>
      </c>
      <c r="BR27">
        <v>2.1126269999999998</v>
      </c>
      <c r="BS27">
        <v>1.62</v>
      </c>
      <c r="BT27">
        <v>5.3499910000000002</v>
      </c>
      <c r="BU27">
        <v>2.6925150000000002</v>
      </c>
      <c r="BV27">
        <v>1.341844</v>
      </c>
      <c r="BW27">
        <v>9.34</v>
      </c>
      <c r="BX27">
        <v>2.1290619999999998</v>
      </c>
      <c r="BY27">
        <v>0.25</v>
      </c>
      <c r="BZ27">
        <v>0.969051</v>
      </c>
      <c r="CA27">
        <v>3.5116900000000002</v>
      </c>
      <c r="CB27">
        <v>1.83</v>
      </c>
      <c r="CC27">
        <v>0.88</v>
      </c>
      <c r="CD27">
        <v>0.88</v>
      </c>
      <c r="CE27">
        <v>2.06</v>
      </c>
      <c r="CF27">
        <v>0.21</v>
      </c>
      <c r="CG27">
        <v>3.78</v>
      </c>
      <c r="CH27">
        <v>2.80722</v>
      </c>
      <c r="CI27">
        <v>7.77</v>
      </c>
      <c r="CJ27">
        <v>1.95</v>
      </c>
      <c r="CK27">
        <v>1.84</v>
      </c>
      <c r="CL27">
        <v>4.8664199999999997</v>
      </c>
      <c r="CM27">
        <v>1.870228</v>
      </c>
      <c r="CN27">
        <v>3.542468</v>
      </c>
      <c r="CO27">
        <v>3.03</v>
      </c>
      <c r="CP27">
        <v>4.2338469999999999</v>
      </c>
      <c r="CQ27">
        <v>1.3710979999999999</v>
      </c>
      <c r="CR27">
        <v>3.57</v>
      </c>
      <c r="CS27">
        <v>2.3306830000000001</v>
      </c>
      <c r="CT27">
        <v>1.9429620000000001</v>
      </c>
      <c r="CU27">
        <v>1.959684</v>
      </c>
      <c r="CV27">
        <v>1.28817</v>
      </c>
      <c r="CW27">
        <v>1.3275300000000001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97.570144999999982</v>
      </c>
    </row>
    <row r="28" spans="1:114">
      <c r="A28" t="s">
        <v>70</v>
      </c>
      <c r="B28">
        <v>0</v>
      </c>
      <c r="C28">
        <v>26.392052</v>
      </c>
      <c r="D28">
        <v>6.2245400000000002</v>
      </c>
      <c r="E28">
        <v>0</v>
      </c>
      <c r="F28">
        <v>0</v>
      </c>
      <c r="G28">
        <v>25.589649999999999</v>
      </c>
      <c r="H28">
        <v>0</v>
      </c>
      <c r="I28">
        <v>100.547546</v>
      </c>
      <c r="J28">
        <v>0</v>
      </c>
      <c r="K28">
        <v>691.09398399999998</v>
      </c>
      <c r="L28">
        <v>667.07663700000001</v>
      </c>
      <c r="M28">
        <v>95.888554999999997</v>
      </c>
      <c r="N28">
        <v>122.432091</v>
      </c>
      <c r="O28">
        <v>128.451291</v>
      </c>
      <c r="P28">
        <v>109.865746</v>
      </c>
      <c r="Q28">
        <v>22.444044999999999</v>
      </c>
      <c r="R28">
        <v>44.326064000000002</v>
      </c>
      <c r="S28">
        <v>27.350811</v>
      </c>
      <c r="T28">
        <v>2.392833</v>
      </c>
      <c r="U28">
        <v>309.375</v>
      </c>
      <c r="V28">
        <v>20.731850000000001</v>
      </c>
      <c r="W28">
        <v>46.399079999999998</v>
      </c>
      <c r="X28">
        <v>147.515625</v>
      </c>
      <c r="Y28">
        <v>0</v>
      </c>
      <c r="Z28">
        <v>13.1076</v>
      </c>
      <c r="AA28">
        <v>42.14808</v>
      </c>
      <c r="AB28">
        <v>30.855471999999999</v>
      </c>
      <c r="AC28">
        <v>22.310403000000001</v>
      </c>
      <c r="AD28">
        <v>20.912378</v>
      </c>
      <c r="AE28">
        <v>37.951186</v>
      </c>
      <c r="AF28">
        <v>9.1372370000000007</v>
      </c>
      <c r="AG28">
        <v>48.000515999999998</v>
      </c>
      <c r="AH28">
        <v>129.08232000000001</v>
      </c>
      <c r="AI28">
        <v>19.076066000000001</v>
      </c>
      <c r="AJ28">
        <v>0</v>
      </c>
      <c r="AK28">
        <v>65.901488999999998</v>
      </c>
      <c r="AL28">
        <v>24.402000000000001</v>
      </c>
      <c r="AM28">
        <v>18.108732</v>
      </c>
      <c r="AN28">
        <v>0.94832499999999997</v>
      </c>
      <c r="AO28">
        <v>0</v>
      </c>
      <c r="AP28">
        <v>0</v>
      </c>
      <c r="AQ28">
        <v>41.858006000000003</v>
      </c>
      <c r="AR28">
        <v>52.991999999999997</v>
      </c>
      <c r="AS28">
        <v>36.180357999999998</v>
      </c>
      <c r="AT28">
        <v>14.9968</v>
      </c>
      <c r="AU28">
        <v>0</v>
      </c>
      <c r="AV28">
        <v>17.428712999999998</v>
      </c>
      <c r="AW28">
        <v>57.448765000000002</v>
      </c>
      <c r="AX28">
        <v>3.2434699999999999</v>
      </c>
      <c r="AY28">
        <v>0</v>
      </c>
      <c r="AZ28">
        <f t="shared" si="0"/>
        <v>100.84356399999997</v>
      </c>
      <c r="BA28">
        <f t="shared" si="1"/>
        <v>3401.0308799999993</v>
      </c>
      <c r="BD28">
        <v>4.2938999999999998</v>
      </c>
      <c r="BE28">
        <v>0</v>
      </c>
      <c r="BF28">
        <v>2.3335999999999999E-2</v>
      </c>
      <c r="BG28">
        <v>0</v>
      </c>
      <c r="BH28">
        <v>1.1150000000000001E-3</v>
      </c>
      <c r="BI28">
        <v>0.84194100000000005</v>
      </c>
      <c r="BJ28">
        <v>0</v>
      </c>
      <c r="BK28">
        <v>2.0295000000000001E-2</v>
      </c>
      <c r="BL28">
        <v>0</v>
      </c>
      <c r="BM28">
        <v>0</v>
      </c>
      <c r="BN28">
        <v>0</v>
      </c>
      <c r="BO28">
        <v>2.0099999999999998</v>
      </c>
      <c r="BP28">
        <v>2.1800000000000002</v>
      </c>
      <c r="BQ28">
        <v>3.542468</v>
      </c>
      <c r="BR28">
        <v>4.2252549999999998</v>
      </c>
      <c r="BS28">
        <v>1.62</v>
      </c>
      <c r="BT28">
        <v>5.3499910000000002</v>
      </c>
      <c r="BU28">
        <v>2.6925150000000002</v>
      </c>
      <c r="BV28">
        <v>1.341844</v>
      </c>
      <c r="BW28">
        <v>9.34</v>
      </c>
      <c r="BX28">
        <v>2.1290619999999998</v>
      </c>
      <c r="BY28">
        <v>0.25</v>
      </c>
      <c r="BZ28">
        <v>0.969051</v>
      </c>
      <c r="CA28">
        <v>3.5116900000000002</v>
      </c>
      <c r="CB28">
        <v>1.83</v>
      </c>
      <c r="CC28">
        <v>0.88</v>
      </c>
      <c r="CD28">
        <v>0.88</v>
      </c>
      <c r="CE28">
        <v>2.06</v>
      </c>
      <c r="CF28">
        <v>0.21</v>
      </c>
      <c r="CG28">
        <v>3.78</v>
      </c>
      <c r="CH28">
        <v>3.9680110000000002</v>
      </c>
      <c r="CI28">
        <v>7.77</v>
      </c>
      <c r="CJ28">
        <v>1.95</v>
      </c>
      <c r="CK28">
        <v>1.84</v>
      </c>
      <c r="CL28">
        <v>4.8664199999999997</v>
      </c>
      <c r="CM28">
        <v>1.870228</v>
      </c>
      <c r="CN28">
        <v>3.542468</v>
      </c>
      <c r="CO28">
        <v>3.03</v>
      </c>
      <c r="CP28">
        <v>4.2338469999999999</v>
      </c>
      <c r="CQ28">
        <v>1.3710979999999999</v>
      </c>
      <c r="CR28">
        <v>3.57</v>
      </c>
      <c r="CS28">
        <v>2.3306830000000001</v>
      </c>
      <c r="CT28">
        <v>1.9429620000000001</v>
      </c>
      <c r="CU28">
        <v>1.959684</v>
      </c>
      <c r="CV28">
        <v>1.28817</v>
      </c>
      <c r="CW28">
        <v>1.3275300000000001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100.84356399999997</v>
      </c>
    </row>
    <row r="29" spans="1:114">
      <c r="A29" t="s">
        <v>71</v>
      </c>
      <c r="B29">
        <v>0</v>
      </c>
      <c r="C29">
        <v>26.392052</v>
      </c>
      <c r="D29">
        <v>6.2245400000000002</v>
      </c>
      <c r="E29">
        <v>0</v>
      </c>
      <c r="F29">
        <v>0</v>
      </c>
      <c r="G29">
        <v>25.589649999999999</v>
      </c>
      <c r="H29">
        <v>0</v>
      </c>
      <c r="I29">
        <v>100.547546</v>
      </c>
      <c r="J29">
        <v>0</v>
      </c>
      <c r="K29">
        <v>691.09398399999998</v>
      </c>
      <c r="L29">
        <v>667.07663700000001</v>
      </c>
      <c r="M29">
        <v>95.888554999999997</v>
      </c>
      <c r="N29">
        <v>122.432091</v>
      </c>
      <c r="O29">
        <v>128.451291</v>
      </c>
      <c r="P29">
        <v>109.865746</v>
      </c>
      <c r="Q29">
        <v>22.444044999999999</v>
      </c>
      <c r="R29">
        <v>44.326064000000002</v>
      </c>
      <c r="S29">
        <v>27.350811</v>
      </c>
      <c r="T29">
        <v>2.392833</v>
      </c>
      <c r="U29">
        <v>309.375</v>
      </c>
      <c r="V29">
        <v>20.731850000000001</v>
      </c>
      <c r="W29">
        <v>46.399079999999998</v>
      </c>
      <c r="X29">
        <v>147.515625</v>
      </c>
      <c r="Y29">
        <v>0</v>
      </c>
      <c r="Z29">
        <v>13.1076</v>
      </c>
      <c r="AA29">
        <v>42.14808</v>
      </c>
      <c r="AB29">
        <v>46.424171999999999</v>
      </c>
      <c r="AC29">
        <v>33.499364999999997</v>
      </c>
      <c r="AD29">
        <v>31.368566999999999</v>
      </c>
      <c r="AE29">
        <v>56.926780000000001</v>
      </c>
      <c r="AF29">
        <v>18.274474000000001</v>
      </c>
      <c r="AG29">
        <v>48.000515999999998</v>
      </c>
      <c r="AH29">
        <v>132.84722099999999</v>
      </c>
      <c r="AI29">
        <v>19.076066000000001</v>
      </c>
      <c r="AJ29">
        <v>0</v>
      </c>
      <c r="AK29">
        <v>65.901488999999998</v>
      </c>
      <c r="AL29">
        <v>24.402000000000001</v>
      </c>
      <c r="AM29">
        <v>18.108732</v>
      </c>
      <c r="AN29">
        <v>0.94832499999999997</v>
      </c>
      <c r="AO29">
        <v>0</v>
      </c>
      <c r="AP29">
        <v>0</v>
      </c>
      <c r="AQ29">
        <v>55.810673999999999</v>
      </c>
      <c r="AR29">
        <v>46.368000000000002</v>
      </c>
      <c r="AS29">
        <v>36.180357999999998</v>
      </c>
      <c r="AT29">
        <v>14.9968</v>
      </c>
      <c r="AU29">
        <v>0</v>
      </c>
      <c r="AV29">
        <v>17.428712999999998</v>
      </c>
      <c r="AW29">
        <v>57.448765000000002</v>
      </c>
      <c r="AX29">
        <v>3.2434699999999999</v>
      </c>
      <c r="AY29">
        <v>0</v>
      </c>
      <c r="AZ29">
        <f t="shared" si="0"/>
        <v>100.96193799999998</v>
      </c>
      <c r="BA29">
        <f t="shared" si="1"/>
        <v>3477.569504999999</v>
      </c>
      <c r="BD29">
        <v>4.2938999999999998</v>
      </c>
      <c r="BE29">
        <v>0</v>
      </c>
      <c r="BF29">
        <v>2.3262000000000001E-2</v>
      </c>
      <c r="BG29">
        <v>0</v>
      </c>
      <c r="BH29">
        <v>1.1150000000000001E-3</v>
      </c>
      <c r="BI29">
        <v>0.84194100000000005</v>
      </c>
      <c r="BJ29">
        <v>0</v>
      </c>
      <c r="BK29">
        <v>2.0295000000000001E-2</v>
      </c>
      <c r="BL29">
        <v>0</v>
      </c>
      <c r="BM29">
        <v>0</v>
      </c>
      <c r="BN29">
        <v>0</v>
      </c>
      <c r="BO29">
        <v>2.0099999999999998</v>
      </c>
      <c r="BP29">
        <v>2.1800000000000002</v>
      </c>
      <c r="BQ29">
        <v>3.542468</v>
      </c>
      <c r="BR29">
        <v>4.2252549999999998</v>
      </c>
      <c r="BS29">
        <v>1.62</v>
      </c>
      <c r="BT29">
        <v>5.3499910000000002</v>
      </c>
      <c r="BU29">
        <v>2.6925150000000002</v>
      </c>
      <c r="BV29">
        <v>1.341844</v>
      </c>
      <c r="BW29">
        <v>9.34</v>
      </c>
      <c r="BX29">
        <v>2.1290619999999998</v>
      </c>
      <c r="BY29">
        <v>0.25</v>
      </c>
      <c r="BZ29">
        <v>0.969051</v>
      </c>
      <c r="CA29">
        <v>3.5116900000000002</v>
      </c>
      <c r="CB29">
        <v>1.83</v>
      </c>
      <c r="CC29">
        <v>0.88</v>
      </c>
      <c r="CD29">
        <v>0.88</v>
      </c>
      <c r="CE29">
        <v>2.06</v>
      </c>
      <c r="CF29">
        <v>0.21</v>
      </c>
      <c r="CG29">
        <v>3.78</v>
      </c>
      <c r="CH29">
        <v>4.0864589999999996</v>
      </c>
      <c r="CI29">
        <v>7.77</v>
      </c>
      <c r="CJ29">
        <v>1.95</v>
      </c>
      <c r="CK29">
        <v>1.84</v>
      </c>
      <c r="CL29">
        <v>4.8664199999999997</v>
      </c>
      <c r="CM29">
        <v>1.870228</v>
      </c>
      <c r="CN29">
        <v>3.542468</v>
      </c>
      <c r="CO29">
        <v>3.03</v>
      </c>
      <c r="CP29">
        <v>4.2338469999999999</v>
      </c>
      <c r="CQ29">
        <v>1.3710979999999999</v>
      </c>
      <c r="CR29">
        <v>3.57</v>
      </c>
      <c r="CS29">
        <v>2.3306830000000001</v>
      </c>
      <c r="CT29">
        <v>1.9429620000000001</v>
      </c>
      <c r="CU29">
        <v>1.959684</v>
      </c>
      <c r="CV29">
        <v>1.28817</v>
      </c>
      <c r="CW29">
        <v>1.3275300000000001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100.96193799999998</v>
      </c>
    </row>
    <row r="30" spans="1:114">
      <c r="A30" t="s">
        <v>72</v>
      </c>
      <c r="B30">
        <v>0</v>
      </c>
      <c r="C30">
        <v>26.392052</v>
      </c>
      <c r="D30">
        <v>6.2245400000000002</v>
      </c>
      <c r="E30">
        <v>0</v>
      </c>
      <c r="F30">
        <v>0</v>
      </c>
      <c r="G30">
        <v>25.589649999999999</v>
      </c>
      <c r="H30">
        <v>0</v>
      </c>
      <c r="I30">
        <v>100.547546</v>
      </c>
      <c r="J30">
        <v>0</v>
      </c>
      <c r="K30">
        <v>691.09398399999998</v>
      </c>
      <c r="L30">
        <v>667.07663700000001</v>
      </c>
      <c r="M30">
        <v>95.888554999999997</v>
      </c>
      <c r="N30">
        <v>122.432091</v>
      </c>
      <c r="O30">
        <v>128.451291</v>
      </c>
      <c r="P30">
        <v>109.865746</v>
      </c>
      <c r="Q30">
        <v>22.444044999999999</v>
      </c>
      <c r="R30">
        <v>44.326064000000002</v>
      </c>
      <c r="S30">
        <v>27.350811</v>
      </c>
      <c r="T30">
        <v>2.392833</v>
      </c>
      <c r="U30">
        <v>309.375</v>
      </c>
      <c r="V30">
        <v>20.731850000000001</v>
      </c>
      <c r="W30">
        <v>46.399079999999998</v>
      </c>
      <c r="X30">
        <v>147.515625</v>
      </c>
      <c r="Y30">
        <v>0</v>
      </c>
      <c r="Z30">
        <v>13.1076</v>
      </c>
      <c r="AA30">
        <v>42.14808</v>
      </c>
      <c r="AB30">
        <v>46.424171999999999</v>
      </c>
      <c r="AC30">
        <v>33.499364999999997</v>
      </c>
      <c r="AD30">
        <v>31.368566999999999</v>
      </c>
      <c r="AE30">
        <v>56.926780000000001</v>
      </c>
      <c r="AF30">
        <v>18.274474000000001</v>
      </c>
      <c r="AG30">
        <v>48.000515999999998</v>
      </c>
      <c r="AH30">
        <v>159.41666499999999</v>
      </c>
      <c r="AI30">
        <v>19.076066000000001</v>
      </c>
      <c r="AJ30">
        <v>0</v>
      </c>
      <c r="AK30">
        <v>65.901488999999998</v>
      </c>
      <c r="AL30">
        <v>24.402000000000001</v>
      </c>
      <c r="AM30">
        <v>18.108732</v>
      </c>
      <c r="AN30">
        <v>0.94832499999999997</v>
      </c>
      <c r="AO30">
        <v>0</v>
      </c>
      <c r="AP30">
        <v>0</v>
      </c>
      <c r="AQ30">
        <v>55.810673999999999</v>
      </c>
      <c r="AR30">
        <v>46.368000000000002</v>
      </c>
      <c r="AS30">
        <v>36.180357999999998</v>
      </c>
      <c r="AT30">
        <v>14.9968</v>
      </c>
      <c r="AU30">
        <v>0</v>
      </c>
      <c r="AV30">
        <v>17.428712999999998</v>
      </c>
      <c r="AW30">
        <v>57.448765000000002</v>
      </c>
      <c r="AX30">
        <v>3.2434699999999999</v>
      </c>
      <c r="AY30">
        <v>0</v>
      </c>
      <c r="AZ30">
        <f t="shared" si="0"/>
        <v>101.70816199999999</v>
      </c>
      <c r="BA30">
        <f t="shared" si="1"/>
        <v>3504.8851729999992</v>
      </c>
      <c r="BD30">
        <v>4.2938999999999998</v>
      </c>
      <c r="BE30">
        <v>0</v>
      </c>
      <c r="BF30">
        <v>2.3262000000000001E-2</v>
      </c>
      <c r="BG30">
        <v>0</v>
      </c>
      <c r="BH30">
        <v>1.1150000000000001E-3</v>
      </c>
      <c r="BI30">
        <v>0.84194100000000005</v>
      </c>
      <c r="BJ30">
        <v>0</v>
      </c>
      <c r="BK30">
        <v>2.0295000000000001E-2</v>
      </c>
      <c r="BL30">
        <v>0</v>
      </c>
      <c r="BM30">
        <v>0</v>
      </c>
      <c r="BN30">
        <v>0</v>
      </c>
      <c r="BO30">
        <v>2.0099999999999998</v>
      </c>
      <c r="BP30">
        <v>2.1800000000000002</v>
      </c>
      <c r="BQ30">
        <v>3.542468</v>
      </c>
      <c r="BR30">
        <v>4.2252549999999998</v>
      </c>
      <c r="BS30">
        <v>1.62</v>
      </c>
      <c r="BT30">
        <v>5.3499910000000002</v>
      </c>
      <c r="BU30">
        <v>2.6925150000000002</v>
      </c>
      <c r="BV30">
        <v>1.341844</v>
      </c>
      <c r="BW30">
        <v>9.34</v>
      </c>
      <c r="BX30">
        <v>2.1290619999999998</v>
      </c>
      <c r="BY30">
        <v>0.25</v>
      </c>
      <c r="BZ30">
        <v>0.969051</v>
      </c>
      <c r="CA30">
        <v>3.5116900000000002</v>
      </c>
      <c r="CB30">
        <v>1.83</v>
      </c>
      <c r="CC30">
        <v>0.88</v>
      </c>
      <c r="CD30">
        <v>0.88</v>
      </c>
      <c r="CE30">
        <v>2.06</v>
      </c>
      <c r="CF30">
        <v>0.21</v>
      </c>
      <c r="CG30">
        <v>3.78</v>
      </c>
      <c r="CH30">
        <v>4.8326830000000003</v>
      </c>
      <c r="CI30">
        <v>7.77</v>
      </c>
      <c r="CJ30">
        <v>1.95</v>
      </c>
      <c r="CK30">
        <v>1.84</v>
      </c>
      <c r="CL30">
        <v>4.8664199999999997</v>
      </c>
      <c r="CM30">
        <v>1.870228</v>
      </c>
      <c r="CN30">
        <v>3.542468</v>
      </c>
      <c r="CO30">
        <v>3.03</v>
      </c>
      <c r="CP30">
        <v>4.2338469999999999</v>
      </c>
      <c r="CQ30">
        <v>1.3710979999999999</v>
      </c>
      <c r="CR30">
        <v>3.57</v>
      </c>
      <c r="CS30">
        <v>2.3306830000000001</v>
      </c>
      <c r="CT30">
        <v>1.9429620000000001</v>
      </c>
      <c r="CU30">
        <v>1.959684</v>
      </c>
      <c r="CV30">
        <v>1.28817</v>
      </c>
      <c r="CW30">
        <v>1.3275300000000001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101.70816199999999</v>
      </c>
    </row>
    <row r="31" spans="1:114">
      <c r="A31" t="s">
        <v>73</v>
      </c>
      <c r="B31">
        <v>0</v>
      </c>
      <c r="C31">
        <v>26.392052</v>
      </c>
      <c r="D31">
        <v>6.2245400000000002</v>
      </c>
      <c r="E31">
        <v>0</v>
      </c>
      <c r="F31">
        <v>0</v>
      </c>
      <c r="G31">
        <v>25.589649999999999</v>
      </c>
      <c r="H31">
        <v>0</v>
      </c>
      <c r="I31">
        <v>100.547546</v>
      </c>
      <c r="J31">
        <v>0</v>
      </c>
      <c r="K31">
        <v>691.09398399999998</v>
      </c>
      <c r="L31">
        <v>667.07663700000001</v>
      </c>
      <c r="M31">
        <v>95.888554999999997</v>
      </c>
      <c r="N31">
        <v>122.432091</v>
      </c>
      <c r="O31">
        <v>128.451291</v>
      </c>
      <c r="P31">
        <v>109.865746</v>
      </c>
      <c r="Q31">
        <v>22.444044999999999</v>
      </c>
      <c r="R31">
        <v>44.326064000000002</v>
      </c>
      <c r="S31">
        <v>27.350811</v>
      </c>
      <c r="T31">
        <v>2.392833</v>
      </c>
      <c r="U31">
        <v>309.375</v>
      </c>
      <c r="V31">
        <v>20.731850000000001</v>
      </c>
      <c r="W31">
        <v>46.399079999999998</v>
      </c>
      <c r="X31">
        <v>147.515625</v>
      </c>
      <c r="Y31">
        <v>0</v>
      </c>
      <c r="Z31">
        <v>13.1076</v>
      </c>
      <c r="AA31">
        <v>42.14808</v>
      </c>
      <c r="AB31">
        <v>46.424171999999999</v>
      </c>
      <c r="AC31">
        <v>33.499364999999997</v>
      </c>
      <c r="AD31">
        <v>31.368566999999999</v>
      </c>
      <c r="AE31">
        <v>56.926780000000001</v>
      </c>
      <c r="AF31">
        <v>18.274474000000001</v>
      </c>
      <c r="AG31">
        <v>48.000515999999998</v>
      </c>
      <c r="AH31">
        <v>159.41666499999999</v>
      </c>
      <c r="AI31">
        <v>19.076066000000001</v>
      </c>
      <c r="AJ31">
        <v>0</v>
      </c>
      <c r="AK31">
        <v>65.901488999999998</v>
      </c>
      <c r="AL31">
        <v>12.782</v>
      </c>
      <c r="AM31">
        <v>18.108732</v>
      </c>
      <c r="AN31">
        <v>0.94832499999999997</v>
      </c>
      <c r="AO31">
        <v>0</v>
      </c>
      <c r="AP31">
        <v>0</v>
      </c>
      <c r="AQ31">
        <v>55.810673999999999</v>
      </c>
      <c r="AR31">
        <v>46.368000000000002</v>
      </c>
      <c r="AS31">
        <v>36.180357999999998</v>
      </c>
      <c r="AT31">
        <v>14.9968</v>
      </c>
      <c r="AU31">
        <v>0</v>
      </c>
      <c r="AV31">
        <v>17.428712999999998</v>
      </c>
      <c r="AW31">
        <v>57.448765000000002</v>
      </c>
      <c r="AX31">
        <v>3.2434699999999999</v>
      </c>
      <c r="AY31">
        <v>0</v>
      </c>
      <c r="AZ31">
        <f t="shared" si="0"/>
        <v>101.80114299999998</v>
      </c>
      <c r="BA31">
        <f t="shared" si="1"/>
        <v>3493.3581539999996</v>
      </c>
      <c r="BD31">
        <v>4.2938999999999998</v>
      </c>
      <c r="BE31">
        <v>0</v>
      </c>
      <c r="BF31">
        <v>2.3113000000000002E-2</v>
      </c>
      <c r="BG31">
        <v>0</v>
      </c>
      <c r="BH31">
        <v>1.1150000000000001E-3</v>
      </c>
      <c r="BI31">
        <v>0.84194100000000005</v>
      </c>
      <c r="BJ31">
        <v>0</v>
      </c>
      <c r="BK31">
        <v>2.0295000000000001E-2</v>
      </c>
      <c r="BL31">
        <v>0</v>
      </c>
      <c r="BM31">
        <v>0</v>
      </c>
      <c r="BN31">
        <v>0</v>
      </c>
      <c r="BO31">
        <v>2.0099999999999998</v>
      </c>
      <c r="BP31">
        <v>2.1800000000000002</v>
      </c>
      <c r="BQ31">
        <v>3.542468</v>
      </c>
      <c r="BR31">
        <v>4.2252549999999998</v>
      </c>
      <c r="BS31">
        <v>1.62</v>
      </c>
      <c r="BT31">
        <v>5.3499910000000002</v>
      </c>
      <c r="BU31">
        <v>2.6925150000000002</v>
      </c>
      <c r="BV31">
        <v>1.341844</v>
      </c>
      <c r="BW31">
        <v>9.34</v>
      </c>
      <c r="BX31">
        <v>2.1290619999999998</v>
      </c>
      <c r="BY31">
        <v>0.25</v>
      </c>
      <c r="BZ31">
        <v>0.969051</v>
      </c>
      <c r="CA31">
        <v>3.5116900000000002</v>
      </c>
      <c r="CB31">
        <v>1.83</v>
      </c>
      <c r="CC31">
        <v>0.85</v>
      </c>
      <c r="CD31">
        <v>0.86</v>
      </c>
      <c r="CE31">
        <v>2.06</v>
      </c>
      <c r="CF31">
        <v>0.21</v>
      </c>
      <c r="CG31">
        <v>3.78</v>
      </c>
      <c r="CH31">
        <v>4.8326830000000003</v>
      </c>
      <c r="CI31">
        <v>7.77</v>
      </c>
      <c r="CJ31">
        <v>1.95</v>
      </c>
      <c r="CK31">
        <v>1.84</v>
      </c>
      <c r="CL31">
        <v>5.0095499999999999</v>
      </c>
      <c r="CM31">
        <v>1.870228</v>
      </c>
      <c r="CN31">
        <v>3.542468</v>
      </c>
      <c r="CO31">
        <v>3.03</v>
      </c>
      <c r="CP31">
        <v>4.2338469999999999</v>
      </c>
      <c r="CQ31">
        <v>1.3710979999999999</v>
      </c>
      <c r="CR31">
        <v>3.57</v>
      </c>
      <c r="CS31">
        <v>2.3306830000000001</v>
      </c>
      <c r="CT31">
        <v>1.9429620000000001</v>
      </c>
      <c r="CU31">
        <v>1.959684</v>
      </c>
      <c r="CV31">
        <v>1.28817</v>
      </c>
      <c r="CW31">
        <v>1.3275300000000001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101.80114299999998</v>
      </c>
    </row>
    <row r="32" spans="1:114">
      <c r="A32" t="s">
        <v>74</v>
      </c>
      <c r="B32">
        <v>0</v>
      </c>
      <c r="C32">
        <v>26.392052</v>
      </c>
      <c r="D32">
        <v>6.2245400000000002</v>
      </c>
      <c r="E32">
        <v>0</v>
      </c>
      <c r="F32">
        <v>0</v>
      </c>
      <c r="G32">
        <v>25.589649999999999</v>
      </c>
      <c r="H32">
        <v>0</v>
      </c>
      <c r="I32">
        <v>100.547546</v>
      </c>
      <c r="J32">
        <v>0</v>
      </c>
      <c r="K32">
        <v>691.09398399999998</v>
      </c>
      <c r="L32">
        <v>667.07663700000001</v>
      </c>
      <c r="M32">
        <v>95.888554999999997</v>
      </c>
      <c r="N32">
        <v>122.432091</v>
      </c>
      <c r="O32">
        <v>128.451291</v>
      </c>
      <c r="P32">
        <v>109.865746</v>
      </c>
      <c r="Q32">
        <v>22.444044999999999</v>
      </c>
      <c r="R32">
        <v>44.326064000000002</v>
      </c>
      <c r="S32">
        <v>27.350811</v>
      </c>
      <c r="T32">
        <v>2.392833</v>
      </c>
      <c r="U32">
        <v>309.375</v>
      </c>
      <c r="V32">
        <v>20.731850000000001</v>
      </c>
      <c r="W32">
        <v>46.399079999999998</v>
      </c>
      <c r="X32">
        <v>147.515625</v>
      </c>
      <c r="Y32">
        <v>0</v>
      </c>
      <c r="Z32">
        <v>13.1076</v>
      </c>
      <c r="AA32">
        <v>42.14808</v>
      </c>
      <c r="AB32">
        <v>46.424171999999999</v>
      </c>
      <c r="AC32">
        <v>33.499364999999997</v>
      </c>
      <c r="AD32">
        <v>31.368566999999999</v>
      </c>
      <c r="AE32">
        <v>56.926780000000001</v>
      </c>
      <c r="AF32">
        <v>18.274474000000001</v>
      </c>
      <c r="AG32">
        <v>48.000515999999998</v>
      </c>
      <c r="AH32">
        <v>159.41666499999999</v>
      </c>
      <c r="AI32">
        <v>19.076066000000001</v>
      </c>
      <c r="AJ32">
        <v>0</v>
      </c>
      <c r="AK32">
        <v>65.901488999999998</v>
      </c>
      <c r="AL32">
        <v>12.782</v>
      </c>
      <c r="AM32">
        <v>18.108732</v>
      </c>
      <c r="AN32">
        <v>0.94832499999999997</v>
      </c>
      <c r="AO32">
        <v>0</v>
      </c>
      <c r="AP32">
        <v>0</v>
      </c>
      <c r="AQ32">
        <v>55.810673999999999</v>
      </c>
      <c r="AR32">
        <v>46.368000000000002</v>
      </c>
      <c r="AS32">
        <v>36.180357999999998</v>
      </c>
      <c r="AT32">
        <v>14.9968</v>
      </c>
      <c r="AU32">
        <v>0</v>
      </c>
      <c r="AV32">
        <v>17.428712999999998</v>
      </c>
      <c r="AW32">
        <v>57.448765000000002</v>
      </c>
      <c r="AX32">
        <v>3.2434699999999999</v>
      </c>
      <c r="AY32">
        <v>0</v>
      </c>
      <c r="AZ32">
        <f t="shared" si="0"/>
        <v>101.80114299999998</v>
      </c>
      <c r="BA32">
        <f t="shared" si="1"/>
        <v>3493.3581539999996</v>
      </c>
      <c r="BD32">
        <v>4.2938999999999998</v>
      </c>
      <c r="BE32">
        <v>0</v>
      </c>
      <c r="BF32">
        <v>2.3113000000000002E-2</v>
      </c>
      <c r="BG32">
        <v>0</v>
      </c>
      <c r="BH32">
        <v>1.1150000000000001E-3</v>
      </c>
      <c r="BI32">
        <v>0.84194100000000005</v>
      </c>
      <c r="BJ32">
        <v>0</v>
      </c>
      <c r="BK32">
        <v>2.0295000000000001E-2</v>
      </c>
      <c r="BL32">
        <v>0</v>
      </c>
      <c r="BM32">
        <v>0</v>
      </c>
      <c r="BN32">
        <v>0</v>
      </c>
      <c r="BO32">
        <v>2.0099999999999998</v>
      </c>
      <c r="BP32">
        <v>2.1800000000000002</v>
      </c>
      <c r="BQ32">
        <v>3.542468</v>
      </c>
      <c r="BR32">
        <v>4.2252549999999998</v>
      </c>
      <c r="BS32">
        <v>1.62</v>
      </c>
      <c r="BT32">
        <v>5.3499910000000002</v>
      </c>
      <c r="BU32">
        <v>2.6925150000000002</v>
      </c>
      <c r="BV32">
        <v>1.341844</v>
      </c>
      <c r="BW32">
        <v>9.34</v>
      </c>
      <c r="BX32">
        <v>2.1290619999999998</v>
      </c>
      <c r="BY32">
        <v>0.25</v>
      </c>
      <c r="BZ32">
        <v>0.969051</v>
      </c>
      <c r="CA32">
        <v>3.5116900000000002</v>
      </c>
      <c r="CB32">
        <v>1.83</v>
      </c>
      <c r="CC32">
        <v>0.85</v>
      </c>
      <c r="CD32">
        <v>0.86</v>
      </c>
      <c r="CE32">
        <v>2.06</v>
      </c>
      <c r="CF32">
        <v>0.21</v>
      </c>
      <c r="CG32">
        <v>3.78</v>
      </c>
      <c r="CH32">
        <v>4.8326830000000003</v>
      </c>
      <c r="CI32">
        <v>7.77</v>
      </c>
      <c r="CJ32">
        <v>1.95</v>
      </c>
      <c r="CK32">
        <v>1.84</v>
      </c>
      <c r="CL32">
        <v>5.0095499999999999</v>
      </c>
      <c r="CM32">
        <v>1.870228</v>
      </c>
      <c r="CN32">
        <v>3.542468</v>
      </c>
      <c r="CO32">
        <v>3.03</v>
      </c>
      <c r="CP32">
        <v>4.2338469999999999</v>
      </c>
      <c r="CQ32">
        <v>1.3710979999999999</v>
      </c>
      <c r="CR32">
        <v>3.57</v>
      </c>
      <c r="CS32">
        <v>2.3306830000000001</v>
      </c>
      <c r="CT32">
        <v>1.9429620000000001</v>
      </c>
      <c r="CU32">
        <v>1.959684</v>
      </c>
      <c r="CV32">
        <v>1.28817</v>
      </c>
      <c r="CW32">
        <v>1.3275300000000001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101.80114299999998</v>
      </c>
    </row>
    <row r="33" spans="1:114">
      <c r="A33" t="s">
        <v>75</v>
      </c>
      <c r="B33">
        <v>0</v>
      </c>
      <c r="C33">
        <v>26.392052</v>
      </c>
      <c r="D33">
        <v>6.2245400000000002</v>
      </c>
      <c r="E33">
        <v>0</v>
      </c>
      <c r="F33">
        <v>0</v>
      </c>
      <c r="G33">
        <v>25.589649999999999</v>
      </c>
      <c r="H33">
        <v>0</v>
      </c>
      <c r="I33">
        <v>100.547546</v>
      </c>
      <c r="J33">
        <v>0</v>
      </c>
      <c r="K33">
        <v>691.09398399999998</v>
      </c>
      <c r="L33">
        <v>667.07663700000001</v>
      </c>
      <c r="M33">
        <v>95.888554999999997</v>
      </c>
      <c r="N33">
        <v>122.432091</v>
      </c>
      <c r="O33">
        <v>128.451291</v>
      </c>
      <c r="P33">
        <v>109.865746</v>
      </c>
      <c r="Q33">
        <v>22.444044999999999</v>
      </c>
      <c r="R33">
        <v>44.326064000000002</v>
      </c>
      <c r="S33">
        <v>27.350811</v>
      </c>
      <c r="T33">
        <v>2.392833</v>
      </c>
      <c r="U33">
        <v>309.375</v>
      </c>
      <c r="V33">
        <v>20.731850000000001</v>
      </c>
      <c r="W33">
        <v>46.399079999999998</v>
      </c>
      <c r="X33">
        <v>147.515625</v>
      </c>
      <c r="Y33">
        <v>0</v>
      </c>
      <c r="Z33">
        <v>13.1076</v>
      </c>
      <c r="AA33">
        <v>42.14808</v>
      </c>
      <c r="AB33">
        <v>46.424171999999999</v>
      </c>
      <c r="AC33">
        <v>33.499364999999997</v>
      </c>
      <c r="AD33">
        <v>20.912378</v>
      </c>
      <c r="AE33">
        <v>37.951186</v>
      </c>
      <c r="AF33">
        <v>9.1372370000000007</v>
      </c>
      <c r="AG33">
        <v>48.000515999999998</v>
      </c>
      <c r="AH33">
        <v>129.08232000000001</v>
      </c>
      <c r="AI33">
        <v>19.076066000000001</v>
      </c>
      <c r="AJ33">
        <v>0</v>
      </c>
      <c r="AK33">
        <v>65.901488999999998</v>
      </c>
      <c r="AL33">
        <v>12.782</v>
      </c>
      <c r="AM33">
        <v>18.108732</v>
      </c>
      <c r="AN33">
        <v>0.94832499999999997</v>
      </c>
      <c r="AO33">
        <v>0</v>
      </c>
      <c r="AP33">
        <v>0</v>
      </c>
      <c r="AQ33">
        <v>55.810673999999999</v>
      </c>
      <c r="AR33">
        <v>52.991999999999997</v>
      </c>
      <c r="AS33">
        <v>36.180357999999998</v>
      </c>
      <c r="AT33">
        <v>14.9968</v>
      </c>
      <c r="AU33">
        <v>0</v>
      </c>
      <c r="AV33">
        <v>17.428712999999998</v>
      </c>
      <c r="AW33">
        <v>57.448765000000002</v>
      </c>
      <c r="AX33">
        <v>3.2434699999999999</v>
      </c>
      <c r="AY33">
        <v>0</v>
      </c>
      <c r="AZ33">
        <f t="shared" si="0"/>
        <v>99.159704999999974</v>
      </c>
      <c r="BA33">
        <f t="shared" si="1"/>
        <v>3428.4373509999996</v>
      </c>
      <c r="BD33">
        <v>4.2938999999999998</v>
      </c>
      <c r="BE33">
        <v>0</v>
      </c>
      <c r="BF33">
        <v>2.3113000000000002E-2</v>
      </c>
      <c r="BG33">
        <v>0</v>
      </c>
      <c r="BH33">
        <v>1.1150000000000001E-3</v>
      </c>
      <c r="BI33">
        <v>0.84194100000000005</v>
      </c>
      <c r="BJ33">
        <v>0</v>
      </c>
      <c r="BK33">
        <v>2.0295000000000001E-2</v>
      </c>
      <c r="BL33">
        <v>0</v>
      </c>
      <c r="BM33">
        <v>0</v>
      </c>
      <c r="BN33">
        <v>0</v>
      </c>
      <c r="BO33">
        <v>2.0099999999999998</v>
      </c>
      <c r="BP33">
        <v>2.1800000000000002</v>
      </c>
      <c r="BQ33">
        <v>3.542468</v>
      </c>
      <c r="BR33">
        <v>4.2252549999999998</v>
      </c>
      <c r="BS33">
        <v>1.62</v>
      </c>
      <c r="BT33">
        <v>4.3232249999999999</v>
      </c>
      <c r="BU33">
        <v>2.6925150000000002</v>
      </c>
      <c r="BV33">
        <v>1.341844</v>
      </c>
      <c r="BW33">
        <v>9.34</v>
      </c>
      <c r="BX33">
        <v>2.1290619999999998</v>
      </c>
      <c r="BY33">
        <v>0.25</v>
      </c>
      <c r="BZ33">
        <v>0.969051</v>
      </c>
      <c r="CA33">
        <v>3.5116900000000002</v>
      </c>
      <c r="CB33">
        <v>1.83</v>
      </c>
      <c r="CC33">
        <v>0.85</v>
      </c>
      <c r="CD33">
        <v>0.86</v>
      </c>
      <c r="CE33">
        <v>2.06</v>
      </c>
      <c r="CF33">
        <v>0.21</v>
      </c>
      <c r="CG33">
        <v>3.78</v>
      </c>
      <c r="CH33">
        <v>3.9680110000000002</v>
      </c>
      <c r="CI33">
        <v>7.02</v>
      </c>
      <c r="CJ33">
        <v>1.95</v>
      </c>
      <c r="CK33">
        <v>1.84</v>
      </c>
      <c r="CL33">
        <v>5.0095499999999999</v>
      </c>
      <c r="CM33">
        <v>1.870228</v>
      </c>
      <c r="CN33">
        <v>3.542468</v>
      </c>
      <c r="CO33">
        <v>3.03</v>
      </c>
      <c r="CP33">
        <v>4.2338469999999999</v>
      </c>
      <c r="CQ33">
        <v>1.3710979999999999</v>
      </c>
      <c r="CR33">
        <v>3.57</v>
      </c>
      <c r="CS33">
        <v>2.3306830000000001</v>
      </c>
      <c r="CT33">
        <v>1.9429620000000001</v>
      </c>
      <c r="CU33">
        <v>1.959684</v>
      </c>
      <c r="CV33">
        <v>1.28817</v>
      </c>
      <c r="CW33">
        <v>1.3275300000000001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99.159704999999974</v>
      </c>
    </row>
    <row r="34" spans="1:114">
      <c r="A34" t="s">
        <v>76</v>
      </c>
      <c r="B34">
        <v>0</v>
      </c>
      <c r="C34">
        <v>26.392052</v>
      </c>
      <c r="D34">
        <v>6.2245400000000002</v>
      </c>
      <c r="E34">
        <v>0</v>
      </c>
      <c r="F34">
        <v>0</v>
      </c>
      <c r="G34">
        <v>25.589649999999999</v>
      </c>
      <c r="H34">
        <v>0</v>
      </c>
      <c r="I34">
        <v>100.547546</v>
      </c>
      <c r="J34">
        <v>0</v>
      </c>
      <c r="K34">
        <v>691.09398399999998</v>
      </c>
      <c r="L34">
        <v>667.07663700000001</v>
      </c>
      <c r="M34">
        <v>95.888554999999997</v>
      </c>
      <c r="N34">
        <v>122.432091</v>
      </c>
      <c r="O34">
        <v>128.451291</v>
      </c>
      <c r="P34">
        <v>109.865746</v>
      </c>
      <c r="Q34">
        <v>22.444044999999999</v>
      </c>
      <c r="R34">
        <v>44.326064000000002</v>
      </c>
      <c r="S34">
        <v>27.350811</v>
      </c>
      <c r="T34">
        <v>2.392833</v>
      </c>
      <c r="U34">
        <v>309.375</v>
      </c>
      <c r="V34">
        <v>20.731850000000001</v>
      </c>
      <c r="W34">
        <v>46.399079999999998</v>
      </c>
      <c r="X34">
        <v>147.515625</v>
      </c>
      <c r="Y34">
        <v>0</v>
      </c>
      <c r="Z34">
        <v>13.1076</v>
      </c>
      <c r="AA34">
        <v>42.14808</v>
      </c>
      <c r="AB34">
        <v>46.424171999999999</v>
      </c>
      <c r="AC34">
        <v>33.499364999999997</v>
      </c>
      <c r="AD34">
        <v>10.456189</v>
      </c>
      <c r="AE34">
        <v>18.910588000000001</v>
      </c>
      <c r="AF34">
        <v>9.1372370000000007</v>
      </c>
      <c r="AG34">
        <v>48.000515999999998</v>
      </c>
      <c r="AH34">
        <v>91.433310000000006</v>
      </c>
      <c r="AI34">
        <v>4.4021689999999998</v>
      </c>
      <c r="AJ34">
        <v>0</v>
      </c>
      <c r="AK34">
        <v>65.901488999999998</v>
      </c>
      <c r="AL34">
        <v>12.782</v>
      </c>
      <c r="AM34">
        <v>18.108732</v>
      </c>
      <c r="AN34">
        <v>0.94832499999999997</v>
      </c>
      <c r="AO34">
        <v>0</v>
      </c>
      <c r="AP34">
        <v>0</v>
      </c>
      <c r="AQ34">
        <v>41.858006000000003</v>
      </c>
      <c r="AR34">
        <v>52.991999999999997</v>
      </c>
      <c r="AS34">
        <v>36.180357999999998</v>
      </c>
      <c r="AT34">
        <v>14.9968</v>
      </c>
      <c r="AU34">
        <v>0</v>
      </c>
      <c r="AV34">
        <v>17.428712999999998</v>
      </c>
      <c r="AW34">
        <v>57.448765000000002</v>
      </c>
      <c r="AX34">
        <v>3.2434699999999999</v>
      </c>
      <c r="AY34">
        <v>0</v>
      </c>
      <c r="AZ34">
        <f t="shared" si="0"/>
        <v>96.55783999999997</v>
      </c>
      <c r="BA34">
        <f t="shared" si="1"/>
        <v>3330.0631239999998</v>
      </c>
      <c r="BD34">
        <v>4.2938999999999998</v>
      </c>
      <c r="BE34">
        <v>0</v>
      </c>
      <c r="BF34">
        <v>2.3113000000000002E-2</v>
      </c>
      <c r="BG34">
        <v>0</v>
      </c>
      <c r="BH34">
        <v>1.1150000000000001E-3</v>
      </c>
      <c r="BI34">
        <v>0.84194100000000005</v>
      </c>
      <c r="BJ34">
        <v>0</v>
      </c>
      <c r="BK34">
        <v>2.0295000000000001E-2</v>
      </c>
      <c r="BL34">
        <v>0</v>
      </c>
      <c r="BM34">
        <v>0</v>
      </c>
      <c r="BN34">
        <v>0</v>
      </c>
      <c r="BO34">
        <v>2.0099999999999998</v>
      </c>
      <c r="BP34">
        <v>2.1800000000000002</v>
      </c>
      <c r="BQ34">
        <v>3.542468</v>
      </c>
      <c r="BR34">
        <v>4.2252549999999998</v>
      </c>
      <c r="BS34">
        <v>1.62</v>
      </c>
      <c r="BT34">
        <v>2.8821509999999999</v>
      </c>
      <c r="BU34">
        <v>2.6925150000000002</v>
      </c>
      <c r="BV34">
        <v>1.341844</v>
      </c>
      <c r="BW34">
        <v>9.34</v>
      </c>
      <c r="BX34">
        <v>2.1290619999999998</v>
      </c>
      <c r="BY34">
        <v>0.25</v>
      </c>
      <c r="BZ34">
        <v>0.969051</v>
      </c>
      <c r="CA34">
        <v>3.5116900000000002</v>
      </c>
      <c r="CB34">
        <v>1.83</v>
      </c>
      <c r="CC34">
        <v>0.85</v>
      </c>
      <c r="CD34">
        <v>0.86</v>
      </c>
      <c r="CE34">
        <v>2.06</v>
      </c>
      <c r="CF34">
        <v>0.21</v>
      </c>
      <c r="CG34">
        <v>3.78</v>
      </c>
      <c r="CH34">
        <v>2.80722</v>
      </c>
      <c r="CI34">
        <v>7.02</v>
      </c>
      <c r="CJ34">
        <v>1.95</v>
      </c>
      <c r="CK34">
        <v>1.84</v>
      </c>
      <c r="CL34">
        <v>5.0095499999999999</v>
      </c>
      <c r="CM34">
        <v>1.870228</v>
      </c>
      <c r="CN34">
        <v>3.542468</v>
      </c>
      <c r="CO34">
        <v>3.03</v>
      </c>
      <c r="CP34">
        <v>4.2338469999999999</v>
      </c>
      <c r="CQ34">
        <v>1.3710979999999999</v>
      </c>
      <c r="CR34">
        <v>3.57</v>
      </c>
      <c r="CS34">
        <v>2.3306830000000001</v>
      </c>
      <c r="CT34">
        <v>1.9429620000000001</v>
      </c>
      <c r="CU34">
        <v>1.959684</v>
      </c>
      <c r="CV34">
        <v>1.28817</v>
      </c>
      <c r="CW34">
        <v>1.3275300000000001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96.55783999999997</v>
      </c>
    </row>
    <row r="35" spans="1:114">
      <c r="A35" t="s">
        <v>77</v>
      </c>
      <c r="B35">
        <v>0</v>
      </c>
      <c r="C35">
        <v>26.392052</v>
      </c>
      <c r="D35">
        <v>6.2245400000000002</v>
      </c>
      <c r="E35">
        <v>0</v>
      </c>
      <c r="F35">
        <v>0</v>
      </c>
      <c r="G35">
        <v>25.589649999999999</v>
      </c>
      <c r="H35">
        <v>0</v>
      </c>
      <c r="I35">
        <v>100.547546</v>
      </c>
      <c r="J35">
        <v>0</v>
      </c>
      <c r="K35">
        <v>691.09398399999998</v>
      </c>
      <c r="L35">
        <v>667.07663700000001</v>
      </c>
      <c r="M35">
        <v>95.888554999999997</v>
      </c>
      <c r="N35">
        <v>122.432091</v>
      </c>
      <c r="O35">
        <v>128.451291</v>
      </c>
      <c r="P35">
        <v>109.865746</v>
      </c>
      <c r="Q35">
        <v>22.444044999999999</v>
      </c>
      <c r="R35">
        <v>44.326064000000002</v>
      </c>
      <c r="S35">
        <v>27.350811</v>
      </c>
      <c r="T35">
        <v>2.392833</v>
      </c>
      <c r="U35">
        <v>309.375</v>
      </c>
      <c r="V35">
        <v>20.731850000000001</v>
      </c>
      <c r="W35">
        <v>46.399079999999998</v>
      </c>
      <c r="X35">
        <v>147.515625</v>
      </c>
      <c r="Y35">
        <v>0</v>
      </c>
      <c r="Z35">
        <v>13.1076</v>
      </c>
      <c r="AA35">
        <v>42.14808</v>
      </c>
      <c r="AB35">
        <v>46.424171999999999</v>
      </c>
      <c r="AC35">
        <v>22.310403000000001</v>
      </c>
      <c r="AD35">
        <v>10.001571999999999</v>
      </c>
      <c r="AE35">
        <v>18.910588000000001</v>
      </c>
      <c r="AF35">
        <v>0</v>
      </c>
      <c r="AG35">
        <v>48.000515999999998</v>
      </c>
      <c r="AH35">
        <v>64.541160000000005</v>
      </c>
      <c r="AI35">
        <v>0</v>
      </c>
      <c r="AJ35">
        <v>0</v>
      </c>
      <c r="AK35">
        <v>65.901488999999998</v>
      </c>
      <c r="AL35">
        <v>12.782</v>
      </c>
      <c r="AM35">
        <v>18.108732</v>
      </c>
      <c r="AN35">
        <v>0.94832499999999997</v>
      </c>
      <c r="AO35">
        <v>0</v>
      </c>
      <c r="AP35">
        <v>5.7645</v>
      </c>
      <c r="AQ35">
        <v>27.905336999999999</v>
      </c>
      <c r="AR35">
        <v>47.472000000000001</v>
      </c>
      <c r="AS35">
        <v>36.180357999999998</v>
      </c>
      <c r="AT35">
        <v>14.9968</v>
      </c>
      <c r="AU35">
        <v>0</v>
      </c>
      <c r="AV35">
        <v>17.428712999999998</v>
      </c>
      <c r="AW35">
        <v>57.448765000000002</v>
      </c>
      <c r="AX35">
        <v>3.2434699999999999</v>
      </c>
      <c r="AY35">
        <v>0</v>
      </c>
      <c r="AZ35">
        <f t="shared" si="0"/>
        <v>94.66548699999997</v>
      </c>
      <c r="BA35">
        <f t="shared" si="1"/>
        <v>3262.3874670000005</v>
      </c>
      <c r="BD35">
        <v>4.2938999999999998</v>
      </c>
      <c r="BE35">
        <v>0</v>
      </c>
      <c r="BF35">
        <v>2.2963999999999998E-2</v>
      </c>
      <c r="BG35">
        <v>0</v>
      </c>
      <c r="BH35">
        <v>1.1150000000000001E-3</v>
      </c>
      <c r="BI35">
        <v>0.84194100000000005</v>
      </c>
      <c r="BJ35">
        <v>0</v>
      </c>
      <c r="BK35">
        <v>2.0230999999999999E-2</v>
      </c>
      <c r="BL35">
        <v>0</v>
      </c>
      <c r="BM35">
        <v>0</v>
      </c>
      <c r="BN35">
        <v>0</v>
      </c>
      <c r="BO35">
        <v>2.0099999999999998</v>
      </c>
      <c r="BP35">
        <v>2.1800000000000002</v>
      </c>
      <c r="BQ35">
        <v>3.542468</v>
      </c>
      <c r="BR35">
        <v>4.2252549999999998</v>
      </c>
      <c r="BS35">
        <v>1.62</v>
      </c>
      <c r="BT35">
        <v>1.7473030000000001</v>
      </c>
      <c r="BU35">
        <v>2.6925150000000002</v>
      </c>
      <c r="BV35">
        <v>1.341844</v>
      </c>
      <c r="BW35">
        <v>9.34</v>
      </c>
      <c r="BX35">
        <v>2.1290619999999998</v>
      </c>
      <c r="BY35">
        <v>0.25</v>
      </c>
      <c r="BZ35">
        <v>0.969051</v>
      </c>
      <c r="CA35">
        <v>3.5116900000000002</v>
      </c>
      <c r="CB35">
        <v>1.83</v>
      </c>
      <c r="CC35">
        <v>0.85</v>
      </c>
      <c r="CD35">
        <v>0.86</v>
      </c>
      <c r="CE35">
        <v>2.06</v>
      </c>
      <c r="CF35">
        <v>0.21</v>
      </c>
      <c r="CG35">
        <v>3.78</v>
      </c>
      <c r="CH35">
        <v>1.9899279999999999</v>
      </c>
      <c r="CI35">
        <v>7.08</v>
      </c>
      <c r="CJ35">
        <v>1.95</v>
      </c>
      <c r="CK35">
        <v>1.84</v>
      </c>
      <c r="CL35">
        <v>5.0095499999999999</v>
      </c>
      <c r="CM35">
        <v>1.870228</v>
      </c>
      <c r="CN35">
        <v>3.542468</v>
      </c>
      <c r="CO35">
        <v>3.03</v>
      </c>
      <c r="CP35">
        <v>4.2338469999999999</v>
      </c>
      <c r="CQ35">
        <v>1.3710979999999999</v>
      </c>
      <c r="CR35">
        <v>3.57</v>
      </c>
      <c r="CS35">
        <v>2.3306830000000001</v>
      </c>
      <c r="CT35">
        <v>1.9429620000000001</v>
      </c>
      <c r="CU35">
        <v>1.959684</v>
      </c>
      <c r="CV35">
        <v>1.28817</v>
      </c>
      <c r="CW35">
        <v>1.3275300000000001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94.66548699999997</v>
      </c>
    </row>
    <row r="36" spans="1:114">
      <c r="A36" t="s">
        <v>78</v>
      </c>
      <c r="B36">
        <v>0</v>
      </c>
      <c r="C36">
        <v>26.392052</v>
      </c>
      <c r="D36">
        <v>6.2245400000000002</v>
      </c>
      <c r="E36">
        <v>0</v>
      </c>
      <c r="F36">
        <v>0</v>
      </c>
      <c r="G36">
        <v>25.589649999999999</v>
      </c>
      <c r="H36">
        <v>0</v>
      </c>
      <c r="I36">
        <v>100.547546</v>
      </c>
      <c r="J36">
        <v>0</v>
      </c>
      <c r="K36">
        <v>691.09398399999998</v>
      </c>
      <c r="L36">
        <v>667.07663700000001</v>
      </c>
      <c r="M36">
        <v>95.888554999999997</v>
      </c>
      <c r="N36">
        <v>122.432091</v>
      </c>
      <c r="O36">
        <v>128.451291</v>
      </c>
      <c r="P36">
        <v>109.865746</v>
      </c>
      <c r="Q36">
        <v>22.444044999999999</v>
      </c>
      <c r="R36">
        <v>44.326064000000002</v>
      </c>
      <c r="S36">
        <v>27.350811</v>
      </c>
      <c r="T36">
        <v>2.392833</v>
      </c>
      <c r="U36">
        <v>309.375</v>
      </c>
      <c r="V36">
        <v>20.731850000000001</v>
      </c>
      <c r="W36">
        <v>46.399079999999998</v>
      </c>
      <c r="X36">
        <v>147.515625</v>
      </c>
      <c r="Y36">
        <v>0</v>
      </c>
      <c r="Z36">
        <v>13.1076</v>
      </c>
      <c r="AA36">
        <v>42.14808</v>
      </c>
      <c r="AB36">
        <v>30.855471999999999</v>
      </c>
      <c r="AC36">
        <v>22.310403000000001</v>
      </c>
      <c r="AD36">
        <v>10.001571999999999</v>
      </c>
      <c r="AE36">
        <v>18.910588000000001</v>
      </c>
      <c r="AF36">
        <v>0</v>
      </c>
      <c r="AG36">
        <v>48.000515999999998</v>
      </c>
      <c r="AH36">
        <v>43.027439999999999</v>
      </c>
      <c r="AI36">
        <v>0</v>
      </c>
      <c r="AJ36">
        <v>0</v>
      </c>
      <c r="AK36">
        <v>65.901488999999998</v>
      </c>
      <c r="AL36">
        <v>12.782</v>
      </c>
      <c r="AM36">
        <v>18.108732</v>
      </c>
      <c r="AN36">
        <v>0.94832499999999997</v>
      </c>
      <c r="AO36">
        <v>0</v>
      </c>
      <c r="AP36">
        <v>5.7645</v>
      </c>
      <c r="AQ36">
        <v>13.952669</v>
      </c>
      <c r="AR36">
        <v>47.472000000000001</v>
      </c>
      <c r="AS36">
        <v>36.180357999999998</v>
      </c>
      <c r="AT36">
        <v>14.9968</v>
      </c>
      <c r="AU36">
        <v>0</v>
      </c>
      <c r="AV36">
        <v>17.428712999999998</v>
      </c>
      <c r="AW36">
        <v>57.448765000000002</v>
      </c>
      <c r="AX36">
        <v>3.2434699999999999</v>
      </c>
      <c r="AY36">
        <v>0</v>
      </c>
      <c r="AZ36">
        <f t="shared" si="0"/>
        <v>92.25487499999997</v>
      </c>
      <c r="BA36">
        <f t="shared" si="1"/>
        <v>3208.9417670000003</v>
      </c>
      <c r="BD36">
        <v>4.2938999999999998</v>
      </c>
      <c r="BE36">
        <v>0</v>
      </c>
      <c r="BF36">
        <v>2.2963999999999998E-2</v>
      </c>
      <c r="BG36">
        <v>0</v>
      </c>
      <c r="BH36">
        <v>1.1150000000000001E-3</v>
      </c>
      <c r="BI36">
        <v>0.84194100000000005</v>
      </c>
      <c r="BJ36">
        <v>0</v>
      </c>
      <c r="BK36">
        <v>2.0230999999999999E-2</v>
      </c>
      <c r="BL36">
        <v>0</v>
      </c>
      <c r="BM36">
        <v>0</v>
      </c>
      <c r="BN36">
        <v>0</v>
      </c>
      <c r="BO36">
        <v>2.0099999999999998</v>
      </c>
      <c r="BP36">
        <v>2.1800000000000002</v>
      </c>
      <c r="BQ36">
        <v>3.542468</v>
      </c>
      <c r="BR36">
        <v>4.2252549999999998</v>
      </c>
      <c r="BS36">
        <v>1.62</v>
      </c>
      <c r="BT36">
        <v>0</v>
      </c>
      <c r="BU36">
        <v>2.6925150000000002</v>
      </c>
      <c r="BV36">
        <v>1.341844</v>
      </c>
      <c r="BW36">
        <v>9.34</v>
      </c>
      <c r="BX36">
        <v>2.1290619999999998</v>
      </c>
      <c r="BY36">
        <v>0.25</v>
      </c>
      <c r="BZ36">
        <v>0.969051</v>
      </c>
      <c r="CA36">
        <v>3.5116900000000002</v>
      </c>
      <c r="CB36">
        <v>1.83</v>
      </c>
      <c r="CC36">
        <v>0.85</v>
      </c>
      <c r="CD36">
        <v>0.86</v>
      </c>
      <c r="CE36">
        <v>2.06</v>
      </c>
      <c r="CF36">
        <v>0.21</v>
      </c>
      <c r="CG36">
        <v>3.78</v>
      </c>
      <c r="CH36">
        <v>1.326619</v>
      </c>
      <c r="CI36">
        <v>7.08</v>
      </c>
      <c r="CJ36">
        <v>1.95</v>
      </c>
      <c r="CK36">
        <v>1.84</v>
      </c>
      <c r="CL36">
        <v>5.0095499999999999</v>
      </c>
      <c r="CM36">
        <v>1.870228</v>
      </c>
      <c r="CN36">
        <v>3.542468</v>
      </c>
      <c r="CO36">
        <v>3.03</v>
      </c>
      <c r="CP36">
        <v>4.2338469999999999</v>
      </c>
      <c r="CQ36">
        <v>1.3710979999999999</v>
      </c>
      <c r="CR36">
        <v>3.57</v>
      </c>
      <c r="CS36">
        <v>2.3306830000000001</v>
      </c>
      <c r="CT36">
        <v>1.9429620000000001</v>
      </c>
      <c r="CU36">
        <v>1.959684</v>
      </c>
      <c r="CV36">
        <v>1.28817</v>
      </c>
      <c r="CW36">
        <v>1.3275300000000001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92.25487499999997</v>
      </c>
    </row>
    <row r="37" spans="1:114">
      <c r="A37" t="s">
        <v>79</v>
      </c>
      <c r="B37">
        <v>0</v>
      </c>
      <c r="C37">
        <v>26.392052</v>
      </c>
      <c r="D37">
        <v>6.2245400000000002</v>
      </c>
      <c r="E37">
        <v>0</v>
      </c>
      <c r="F37">
        <v>0</v>
      </c>
      <c r="G37">
        <v>25.589649999999999</v>
      </c>
      <c r="H37">
        <v>0</v>
      </c>
      <c r="I37">
        <v>100.547546</v>
      </c>
      <c r="J37">
        <v>0</v>
      </c>
      <c r="K37">
        <v>691.09398399999998</v>
      </c>
      <c r="L37">
        <v>667.07663700000001</v>
      </c>
      <c r="M37">
        <v>95.888554999999997</v>
      </c>
      <c r="N37">
        <v>122.432091</v>
      </c>
      <c r="O37">
        <v>128.451291</v>
      </c>
      <c r="P37">
        <v>109.865746</v>
      </c>
      <c r="Q37">
        <v>22.444044999999999</v>
      </c>
      <c r="R37">
        <v>44.326064000000002</v>
      </c>
      <c r="S37">
        <v>27.350811</v>
      </c>
      <c r="T37">
        <v>2.392833</v>
      </c>
      <c r="U37">
        <v>309.375</v>
      </c>
      <c r="V37">
        <v>20.731850000000001</v>
      </c>
      <c r="W37">
        <v>46.399079999999998</v>
      </c>
      <c r="X37">
        <v>147.515625</v>
      </c>
      <c r="Y37">
        <v>0</v>
      </c>
      <c r="Z37">
        <v>13.1076</v>
      </c>
      <c r="AA37">
        <v>42.14808</v>
      </c>
      <c r="AB37">
        <v>30.855471999999999</v>
      </c>
      <c r="AC37">
        <v>22.310403000000001</v>
      </c>
      <c r="AD37">
        <v>10.001571999999999</v>
      </c>
      <c r="AE37">
        <v>18.910588000000001</v>
      </c>
      <c r="AF37">
        <v>0</v>
      </c>
      <c r="AG37">
        <v>48.000515999999998</v>
      </c>
      <c r="AH37">
        <v>17.210975999999999</v>
      </c>
      <c r="AI37">
        <v>0</v>
      </c>
      <c r="AJ37">
        <v>0</v>
      </c>
      <c r="AK37">
        <v>65.901488999999998</v>
      </c>
      <c r="AL37">
        <v>12.782</v>
      </c>
      <c r="AM37">
        <v>18.108732</v>
      </c>
      <c r="AN37">
        <v>0.94832499999999997</v>
      </c>
      <c r="AO37">
        <v>0</v>
      </c>
      <c r="AP37">
        <v>5.7645</v>
      </c>
      <c r="AQ37">
        <v>13.952669</v>
      </c>
      <c r="AR37">
        <v>47.472000000000001</v>
      </c>
      <c r="AS37">
        <v>36.180357999999998</v>
      </c>
      <c r="AT37">
        <v>14.9968</v>
      </c>
      <c r="AU37">
        <v>0</v>
      </c>
      <c r="AV37">
        <v>17.428712999999998</v>
      </c>
      <c r="AW37">
        <v>57.448765000000002</v>
      </c>
      <c r="AX37">
        <v>3.2434699999999999</v>
      </c>
      <c r="AY37">
        <v>0</v>
      </c>
      <c r="AZ37">
        <f t="shared" si="0"/>
        <v>91.496710999999976</v>
      </c>
      <c r="BA37">
        <f t="shared" si="1"/>
        <v>3182.367139</v>
      </c>
      <c r="BD37">
        <v>4.2938999999999998</v>
      </c>
      <c r="BE37">
        <v>0</v>
      </c>
      <c r="BF37">
        <v>2.2963999999999998E-2</v>
      </c>
      <c r="BG37">
        <v>0</v>
      </c>
      <c r="BH37">
        <v>1.1150000000000001E-3</v>
      </c>
      <c r="BI37">
        <v>0.84194100000000005</v>
      </c>
      <c r="BJ37">
        <v>0</v>
      </c>
      <c r="BK37">
        <v>2.0135E-2</v>
      </c>
      <c r="BL37">
        <v>0</v>
      </c>
      <c r="BM37">
        <v>0</v>
      </c>
      <c r="BN37">
        <v>0</v>
      </c>
      <c r="BO37">
        <v>2.0099999999999998</v>
      </c>
      <c r="BP37">
        <v>2.1800000000000002</v>
      </c>
      <c r="BQ37">
        <v>3.542468</v>
      </c>
      <c r="BR37">
        <v>4.2252549999999998</v>
      </c>
      <c r="BS37">
        <v>1.62</v>
      </c>
      <c r="BT37">
        <v>0</v>
      </c>
      <c r="BU37">
        <v>2.6925150000000002</v>
      </c>
      <c r="BV37">
        <v>1.341844</v>
      </c>
      <c r="BW37">
        <v>9.34</v>
      </c>
      <c r="BX37">
        <v>2.1290619999999998</v>
      </c>
      <c r="BY37">
        <v>0.25</v>
      </c>
      <c r="BZ37">
        <v>0.969051</v>
      </c>
      <c r="CA37">
        <v>3.5116900000000002</v>
      </c>
      <c r="CB37">
        <v>1.83</v>
      </c>
      <c r="CC37">
        <v>0.85</v>
      </c>
      <c r="CD37">
        <v>0.86</v>
      </c>
      <c r="CE37">
        <v>2.06</v>
      </c>
      <c r="CF37">
        <v>0.21</v>
      </c>
      <c r="CG37">
        <v>3.78</v>
      </c>
      <c r="CH37">
        <v>0.56855100000000003</v>
      </c>
      <c r="CI37">
        <v>7.08</v>
      </c>
      <c r="CJ37">
        <v>1.95</v>
      </c>
      <c r="CK37">
        <v>1.84</v>
      </c>
      <c r="CL37">
        <v>5.0095499999999999</v>
      </c>
      <c r="CM37">
        <v>1.870228</v>
      </c>
      <c r="CN37">
        <v>3.542468</v>
      </c>
      <c r="CO37">
        <v>3.03</v>
      </c>
      <c r="CP37">
        <v>4.2338469999999999</v>
      </c>
      <c r="CQ37">
        <v>1.3710979999999999</v>
      </c>
      <c r="CR37">
        <v>3.57</v>
      </c>
      <c r="CS37">
        <v>2.3306830000000001</v>
      </c>
      <c r="CT37">
        <v>1.9429620000000001</v>
      </c>
      <c r="CU37">
        <v>1.959684</v>
      </c>
      <c r="CV37">
        <v>1.28817</v>
      </c>
      <c r="CW37">
        <v>1.3275300000000001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91.496710999999976</v>
      </c>
    </row>
    <row r="38" spans="1:114">
      <c r="A38" t="s">
        <v>80</v>
      </c>
      <c r="B38">
        <v>0</v>
      </c>
      <c r="C38">
        <v>26.392052</v>
      </c>
      <c r="D38">
        <v>6.2245400000000002</v>
      </c>
      <c r="E38">
        <v>0</v>
      </c>
      <c r="F38">
        <v>0</v>
      </c>
      <c r="G38">
        <v>25.589649999999999</v>
      </c>
      <c r="H38">
        <v>0</v>
      </c>
      <c r="I38">
        <v>100.547546</v>
      </c>
      <c r="J38">
        <v>0</v>
      </c>
      <c r="K38">
        <v>691.09398399999998</v>
      </c>
      <c r="L38">
        <v>667.07663700000001</v>
      </c>
      <c r="M38">
        <v>95.888554999999997</v>
      </c>
      <c r="N38">
        <v>122.432091</v>
      </c>
      <c r="O38">
        <v>128.451291</v>
      </c>
      <c r="P38">
        <v>109.865746</v>
      </c>
      <c r="Q38">
        <v>22.444044999999999</v>
      </c>
      <c r="R38">
        <v>44.326064000000002</v>
      </c>
      <c r="S38">
        <v>27.350811</v>
      </c>
      <c r="T38">
        <v>2.392833</v>
      </c>
      <c r="U38">
        <v>309.375</v>
      </c>
      <c r="V38">
        <v>20.731850000000001</v>
      </c>
      <c r="W38">
        <v>46.399079999999998</v>
      </c>
      <c r="X38">
        <v>147.515625</v>
      </c>
      <c r="Y38">
        <v>0</v>
      </c>
      <c r="Z38">
        <v>13.1076</v>
      </c>
      <c r="AA38">
        <v>42.14808</v>
      </c>
      <c r="AB38">
        <v>30.855471999999999</v>
      </c>
      <c r="AC38">
        <v>22.310403000000001</v>
      </c>
      <c r="AD38">
        <v>0</v>
      </c>
      <c r="AE38">
        <v>18.910588000000001</v>
      </c>
      <c r="AF38">
        <v>0</v>
      </c>
      <c r="AG38">
        <v>48.000515999999998</v>
      </c>
      <c r="AH38">
        <v>0</v>
      </c>
      <c r="AI38">
        <v>0</v>
      </c>
      <c r="AJ38">
        <v>0</v>
      </c>
      <c r="AK38">
        <v>65.901488999999998</v>
      </c>
      <c r="AL38">
        <v>12.782</v>
      </c>
      <c r="AM38">
        <v>18.108732</v>
      </c>
      <c r="AN38">
        <v>0.94832499999999997</v>
      </c>
      <c r="AO38">
        <v>0</v>
      </c>
      <c r="AP38">
        <v>5.7645</v>
      </c>
      <c r="AQ38">
        <v>13.952669</v>
      </c>
      <c r="AR38">
        <v>47.472000000000001</v>
      </c>
      <c r="AS38">
        <v>36.180357999999998</v>
      </c>
      <c r="AT38">
        <v>14.9968</v>
      </c>
      <c r="AU38">
        <v>0</v>
      </c>
      <c r="AV38">
        <v>17.428712999999998</v>
      </c>
      <c r="AW38">
        <v>57.448765000000002</v>
      </c>
      <c r="AX38">
        <v>3.2434699999999999</v>
      </c>
      <c r="AY38">
        <v>0</v>
      </c>
      <c r="AZ38">
        <f t="shared" si="0"/>
        <v>90.928159999999977</v>
      </c>
      <c r="BA38">
        <f t="shared" si="1"/>
        <v>3154.5860400000001</v>
      </c>
      <c r="BD38">
        <v>4.2938999999999998</v>
      </c>
      <c r="BE38">
        <v>0</v>
      </c>
      <c r="BF38">
        <v>2.2963999999999998E-2</v>
      </c>
      <c r="BG38">
        <v>0</v>
      </c>
      <c r="BH38">
        <v>1.1150000000000001E-3</v>
      </c>
      <c r="BI38">
        <v>0.84194100000000005</v>
      </c>
      <c r="BJ38">
        <v>0</v>
      </c>
      <c r="BK38">
        <v>2.0135E-2</v>
      </c>
      <c r="BL38">
        <v>0</v>
      </c>
      <c r="BM38">
        <v>0</v>
      </c>
      <c r="BN38">
        <v>0</v>
      </c>
      <c r="BO38">
        <v>2.0099999999999998</v>
      </c>
      <c r="BP38">
        <v>2.1800000000000002</v>
      </c>
      <c r="BQ38">
        <v>3.542468</v>
      </c>
      <c r="BR38">
        <v>4.2252549999999998</v>
      </c>
      <c r="BS38">
        <v>1.62</v>
      </c>
      <c r="BT38">
        <v>0</v>
      </c>
      <c r="BU38">
        <v>2.6925150000000002</v>
      </c>
      <c r="BV38">
        <v>1.341844</v>
      </c>
      <c r="BW38">
        <v>9.34</v>
      </c>
      <c r="BX38">
        <v>2.1290619999999998</v>
      </c>
      <c r="BY38">
        <v>0.25</v>
      </c>
      <c r="BZ38">
        <v>0.969051</v>
      </c>
      <c r="CA38">
        <v>3.5116900000000002</v>
      </c>
      <c r="CB38">
        <v>1.83</v>
      </c>
      <c r="CC38">
        <v>0.85</v>
      </c>
      <c r="CD38">
        <v>0.86</v>
      </c>
      <c r="CE38">
        <v>2.06</v>
      </c>
      <c r="CF38">
        <v>0.21</v>
      </c>
      <c r="CG38">
        <v>3.78</v>
      </c>
      <c r="CH38">
        <v>0</v>
      </c>
      <c r="CI38">
        <v>7.08</v>
      </c>
      <c r="CJ38">
        <v>1.95</v>
      </c>
      <c r="CK38">
        <v>1.84</v>
      </c>
      <c r="CL38">
        <v>5.0095499999999999</v>
      </c>
      <c r="CM38">
        <v>1.870228</v>
      </c>
      <c r="CN38">
        <v>3.542468</v>
      </c>
      <c r="CO38">
        <v>3.03</v>
      </c>
      <c r="CP38">
        <v>4.2338469999999999</v>
      </c>
      <c r="CQ38">
        <v>1.3710979999999999</v>
      </c>
      <c r="CR38">
        <v>3.57</v>
      </c>
      <c r="CS38">
        <v>2.3306830000000001</v>
      </c>
      <c r="CT38">
        <v>1.9429620000000001</v>
      </c>
      <c r="CU38">
        <v>1.959684</v>
      </c>
      <c r="CV38">
        <v>1.28817</v>
      </c>
      <c r="CW38">
        <v>1.3275300000000001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90.928159999999977</v>
      </c>
    </row>
    <row r="39" spans="1:114">
      <c r="A39" t="s">
        <v>81</v>
      </c>
      <c r="B39">
        <v>0</v>
      </c>
      <c r="C39">
        <v>25.769597999999998</v>
      </c>
      <c r="D39">
        <v>6.2245400000000002</v>
      </c>
      <c r="E39">
        <v>0</v>
      </c>
      <c r="F39">
        <v>0</v>
      </c>
      <c r="G39">
        <v>25.589649999999999</v>
      </c>
      <c r="H39">
        <v>0</v>
      </c>
      <c r="I39">
        <v>100.547546</v>
      </c>
      <c r="J39">
        <v>0</v>
      </c>
      <c r="K39">
        <v>691.09398399999998</v>
      </c>
      <c r="L39">
        <v>667.07663700000001</v>
      </c>
      <c r="M39">
        <v>95.888554999999997</v>
      </c>
      <c r="N39">
        <v>122.432091</v>
      </c>
      <c r="O39">
        <v>128.451291</v>
      </c>
      <c r="P39">
        <v>109.865746</v>
      </c>
      <c r="Q39">
        <v>22.444044999999999</v>
      </c>
      <c r="R39">
        <v>44.326064000000002</v>
      </c>
      <c r="S39">
        <v>27.350811</v>
      </c>
      <c r="T39">
        <v>2.392833</v>
      </c>
      <c r="U39">
        <v>309.375</v>
      </c>
      <c r="V39">
        <v>20.731850000000001</v>
      </c>
      <c r="W39">
        <v>46.399079999999998</v>
      </c>
      <c r="X39">
        <v>147.515625</v>
      </c>
      <c r="Y39">
        <v>0</v>
      </c>
      <c r="Z39">
        <v>13.1076</v>
      </c>
      <c r="AA39">
        <v>28.09872</v>
      </c>
      <c r="AB39">
        <v>30.855471999999999</v>
      </c>
      <c r="AC39">
        <v>11.155201999999999</v>
      </c>
      <c r="AD39">
        <v>0</v>
      </c>
      <c r="AE39">
        <v>18.910588000000001</v>
      </c>
      <c r="AF39">
        <v>0</v>
      </c>
      <c r="AG39">
        <v>48.000515999999998</v>
      </c>
      <c r="AH39">
        <v>0</v>
      </c>
      <c r="AI39">
        <v>0</v>
      </c>
      <c r="AJ39">
        <v>0</v>
      </c>
      <c r="AK39">
        <v>65.901488999999998</v>
      </c>
      <c r="AL39">
        <v>12.782</v>
      </c>
      <c r="AM39">
        <v>18.108732</v>
      </c>
      <c r="AN39">
        <v>0.96940000000000004</v>
      </c>
      <c r="AO39">
        <v>0</v>
      </c>
      <c r="AP39">
        <v>5.7645</v>
      </c>
      <c r="AQ39">
        <v>13.952669</v>
      </c>
      <c r="AR39">
        <v>47.472000000000001</v>
      </c>
      <c r="AS39">
        <v>36.180357999999998</v>
      </c>
      <c r="AT39">
        <v>14.9968</v>
      </c>
      <c r="AU39">
        <v>0</v>
      </c>
      <c r="AV39">
        <v>17.428712999999998</v>
      </c>
      <c r="AW39">
        <v>57.448765000000002</v>
      </c>
      <c r="AX39">
        <v>3.2434699999999999</v>
      </c>
      <c r="AY39">
        <v>0</v>
      </c>
      <c r="AZ39">
        <f t="shared" si="0"/>
        <v>90.927990999999977</v>
      </c>
      <c r="BA39">
        <f t="shared" si="1"/>
        <v>3128.779931</v>
      </c>
      <c r="BD39">
        <v>4.2938999999999998</v>
      </c>
      <c r="BE39">
        <v>0</v>
      </c>
      <c r="BF39">
        <v>2.2891000000000002E-2</v>
      </c>
      <c r="BG39">
        <v>0</v>
      </c>
      <c r="BH39">
        <v>1.1150000000000001E-3</v>
      </c>
      <c r="BI39">
        <v>0.84194100000000005</v>
      </c>
      <c r="BJ39">
        <v>0</v>
      </c>
      <c r="BK39">
        <v>2.0039000000000001E-2</v>
      </c>
      <c r="BL39">
        <v>0</v>
      </c>
      <c r="BM39">
        <v>0</v>
      </c>
      <c r="BN39">
        <v>0</v>
      </c>
      <c r="BO39">
        <v>2.0099999999999998</v>
      </c>
      <c r="BP39">
        <v>2.1800000000000002</v>
      </c>
      <c r="BQ39">
        <v>3.542468</v>
      </c>
      <c r="BR39">
        <v>4.2252549999999998</v>
      </c>
      <c r="BS39">
        <v>1.62</v>
      </c>
      <c r="BT39">
        <v>0</v>
      </c>
      <c r="BU39">
        <v>2.6925150000000002</v>
      </c>
      <c r="BV39">
        <v>1.341844</v>
      </c>
      <c r="BW39">
        <v>9.34</v>
      </c>
      <c r="BX39">
        <v>2.1290619999999998</v>
      </c>
      <c r="BY39">
        <v>0.25</v>
      </c>
      <c r="BZ39">
        <v>0.969051</v>
      </c>
      <c r="CA39">
        <v>3.5116900000000002</v>
      </c>
      <c r="CB39">
        <v>1.83</v>
      </c>
      <c r="CC39">
        <v>0.85</v>
      </c>
      <c r="CD39">
        <v>0.86</v>
      </c>
      <c r="CE39">
        <v>2.06</v>
      </c>
      <c r="CF39">
        <v>0.21</v>
      </c>
      <c r="CG39">
        <v>3.78</v>
      </c>
      <c r="CH39">
        <v>0</v>
      </c>
      <c r="CI39">
        <v>7.08</v>
      </c>
      <c r="CJ39">
        <v>1.95</v>
      </c>
      <c r="CK39">
        <v>1.84</v>
      </c>
      <c r="CL39">
        <v>5.0095499999999999</v>
      </c>
      <c r="CM39">
        <v>1.870228</v>
      </c>
      <c r="CN39">
        <v>3.542468</v>
      </c>
      <c r="CO39">
        <v>3.03</v>
      </c>
      <c r="CP39">
        <v>4.2338469999999999</v>
      </c>
      <c r="CQ39">
        <v>1.3710979999999999</v>
      </c>
      <c r="CR39">
        <v>3.57</v>
      </c>
      <c r="CS39">
        <v>2.3306830000000001</v>
      </c>
      <c r="CT39">
        <v>1.9429620000000001</v>
      </c>
      <c r="CU39">
        <v>1.959684</v>
      </c>
      <c r="CV39">
        <v>1.28817</v>
      </c>
      <c r="CW39">
        <v>1.3275300000000001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90.927990999999977</v>
      </c>
    </row>
    <row r="40" spans="1:114">
      <c r="A40" t="s">
        <v>82</v>
      </c>
      <c r="B40">
        <v>0</v>
      </c>
      <c r="C40">
        <v>25.645106999999999</v>
      </c>
      <c r="D40">
        <v>6.2245400000000002</v>
      </c>
      <c r="E40">
        <v>0</v>
      </c>
      <c r="F40">
        <v>0</v>
      </c>
      <c r="G40">
        <v>25.589649999999999</v>
      </c>
      <c r="H40">
        <v>0</v>
      </c>
      <c r="I40">
        <v>100.547546</v>
      </c>
      <c r="J40">
        <v>0</v>
      </c>
      <c r="K40">
        <v>691.09398399999998</v>
      </c>
      <c r="L40">
        <v>667.07663700000001</v>
      </c>
      <c r="M40">
        <v>95.888554999999997</v>
      </c>
      <c r="N40">
        <v>122.432091</v>
      </c>
      <c r="O40">
        <v>128.451291</v>
      </c>
      <c r="P40">
        <v>109.865746</v>
      </c>
      <c r="Q40">
        <v>22.444044999999999</v>
      </c>
      <c r="R40">
        <v>44.326064000000002</v>
      </c>
      <c r="S40">
        <v>27.350811</v>
      </c>
      <c r="T40">
        <v>2.392833</v>
      </c>
      <c r="U40">
        <v>309.375</v>
      </c>
      <c r="V40">
        <v>20.731850000000001</v>
      </c>
      <c r="W40">
        <v>46.399079999999998</v>
      </c>
      <c r="X40">
        <v>147.515625</v>
      </c>
      <c r="Y40">
        <v>0</v>
      </c>
      <c r="Z40">
        <v>13.1076</v>
      </c>
      <c r="AA40">
        <v>14.04936</v>
      </c>
      <c r="AB40">
        <v>15.349422000000001</v>
      </c>
      <c r="AC40">
        <v>0</v>
      </c>
      <c r="AD40">
        <v>0</v>
      </c>
      <c r="AE40">
        <v>18.910588000000001</v>
      </c>
      <c r="AF40">
        <v>0</v>
      </c>
      <c r="AG40">
        <v>48.000515999999998</v>
      </c>
      <c r="AH40">
        <v>0</v>
      </c>
      <c r="AI40">
        <v>0</v>
      </c>
      <c r="AJ40">
        <v>0</v>
      </c>
      <c r="AK40">
        <v>65.901488999999998</v>
      </c>
      <c r="AL40">
        <v>12.782</v>
      </c>
      <c r="AM40">
        <v>18.108732</v>
      </c>
      <c r="AN40">
        <v>0.96940000000000004</v>
      </c>
      <c r="AO40">
        <v>0</v>
      </c>
      <c r="AP40">
        <v>5.7645</v>
      </c>
      <c r="AQ40">
        <v>13.952669</v>
      </c>
      <c r="AR40">
        <v>47.472000000000001</v>
      </c>
      <c r="AS40">
        <v>36.180357999999998</v>
      </c>
      <c r="AT40">
        <v>14.9968</v>
      </c>
      <c r="AU40">
        <v>0</v>
      </c>
      <c r="AV40">
        <v>17.428712999999998</v>
      </c>
      <c r="AW40">
        <v>57.448765000000002</v>
      </c>
      <c r="AX40">
        <v>3.2434699999999999</v>
      </c>
      <c r="AY40">
        <v>0</v>
      </c>
      <c r="AZ40">
        <f t="shared" si="0"/>
        <v>90.927990999999977</v>
      </c>
      <c r="BA40">
        <f t="shared" si="1"/>
        <v>3087.9448279999997</v>
      </c>
      <c r="BD40">
        <v>4.2938999999999998</v>
      </c>
      <c r="BE40">
        <v>0</v>
      </c>
      <c r="BF40">
        <v>2.2891000000000002E-2</v>
      </c>
      <c r="BG40">
        <v>0</v>
      </c>
      <c r="BH40">
        <v>1.1150000000000001E-3</v>
      </c>
      <c r="BI40">
        <v>0.84194100000000005</v>
      </c>
      <c r="BJ40">
        <v>0</v>
      </c>
      <c r="BK40">
        <v>2.0039000000000001E-2</v>
      </c>
      <c r="BL40">
        <v>0</v>
      </c>
      <c r="BM40">
        <v>0</v>
      </c>
      <c r="BN40">
        <v>0</v>
      </c>
      <c r="BO40">
        <v>2.0099999999999998</v>
      </c>
      <c r="BP40">
        <v>2.1800000000000002</v>
      </c>
      <c r="BQ40">
        <v>3.542468</v>
      </c>
      <c r="BR40">
        <v>4.2252549999999998</v>
      </c>
      <c r="BS40">
        <v>1.62</v>
      </c>
      <c r="BT40">
        <v>0</v>
      </c>
      <c r="BU40">
        <v>2.6925150000000002</v>
      </c>
      <c r="BV40">
        <v>1.341844</v>
      </c>
      <c r="BW40">
        <v>9.34</v>
      </c>
      <c r="BX40">
        <v>2.1290619999999998</v>
      </c>
      <c r="BY40">
        <v>0.25</v>
      </c>
      <c r="BZ40">
        <v>0.969051</v>
      </c>
      <c r="CA40">
        <v>3.5116900000000002</v>
      </c>
      <c r="CB40">
        <v>1.83</v>
      </c>
      <c r="CC40">
        <v>0.85</v>
      </c>
      <c r="CD40">
        <v>0.86</v>
      </c>
      <c r="CE40">
        <v>2.06</v>
      </c>
      <c r="CF40">
        <v>0.21</v>
      </c>
      <c r="CG40">
        <v>3.78</v>
      </c>
      <c r="CH40">
        <v>0</v>
      </c>
      <c r="CI40">
        <v>7.08</v>
      </c>
      <c r="CJ40">
        <v>1.95</v>
      </c>
      <c r="CK40">
        <v>1.84</v>
      </c>
      <c r="CL40">
        <v>5.0095499999999999</v>
      </c>
      <c r="CM40">
        <v>1.870228</v>
      </c>
      <c r="CN40">
        <v>3.542468</v>
      </c>
      <c r="CO40">
        <v>3.03</v>
      </c>
      <c r="CP40">
        <v>4.2338469999999999</v>
      </c>
      <c r="CQ40">
        <v>1.3710979999999999</v>
      </c>
      <c r="CR40">
        <v>3.57</v>
      </c>
      <c r="CS40">
        <v>2.3306830000000001</v>
      </c>
      <c r="CT40">
        <v>1.9429620000000001</v>
      </c>
      <c r="CU40">
        <v>1.959684</v>
      </c>
      <c r="CV40">
        <v>1.28817</v>
      </c>
      <c r="CW40">
        <v>1.3275300000000001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90.927990999999977</v>
      </c>
    </row>
    <row r="41" spans="1:114">
      <c r="A41" t="s">
        <v>83</v>
      </c>
      <c r="B41">
        <v>0</v>
      </c>
      <c r="C41">
        <v>25.396125000000001</v>
      </c>
      <c r="D41">
        <v>6.2245400000000002</v>
      </c>
      <c r="E41">
        <v>0</v>
      </c>
      <c r="F41">
        <v>0</v>
      </c>
      <c r="G41">
        <v>25.589649999999999</v>
      </c>
      <c r="H41">
        <v>0</v>
      </c>
      <c r="I41">
        <v>100.547546</v>
      </c>
      <c r="J41">
        <v>0</v>
      </c>
      <c r="K41">
        <v>691.09398399999998</v>
      </c>
      <c r="L41">
        <v>667.07663700000001</v>
      </c>
      <c r="M41">
        <v>95.888554999999997</v>
      </c>
      <c r="N41">
        <v>122.432091</v>
      </c>
      <c r="O41">
        <v>128.451291</v>
      </c>
      <c r="P41">
        <v>109.865746</v>
      </c>
      <c r="Q41">
        <v>22.444044999999999</v>
      </c>
      <c r="R41">
        <v>44.326064000000002</v>
      </c>
      <c r="S41">
        <v>27.350811</v>
      </c>
      <c r="T41">
        <v>2.392833</v>
      </c>
      <c r="U41">
        <v>309.375</v>
      </c>
      <c r="V41">
        <v>20.731850000000001</v>
      </c>
      <c r="W41">
        <v>46.399079999999998</v>
      </c>
      <c r="X41">
        <v>147.515625</v>
      </c>
      <c r="Y41">
        <v>0</v>
      </c>
      <c r="Z41">
        <v>13.1076</v>
      </c>
      <c r="AA41">
        <v>6.5570000000000004</v>
      </c>
      <c r="AB41">
        <v>15.349422000000001</v>
      </c>
      <c r="AC41">
        <v>0</v>
      </c>
      <c r="AD41">
        <v>0</v>
      </c>
      <c r="AE41">
        <v>16.251286</v>
      </c>
      <c r="AF41">
        <v>0</v>
      </c>
      <c r="AG41">
        <v>48.000515999999998</v>
      </c>
      <c r="AH41">
        <v>0</v>
      </c>
      <c r="AI41">
        <v>0</v>
      </c>
      <c r="AJ41">
        <v>0</v>
      </c>
      <c r="AK41">
        <v>65.901488999999998</v>
      </c>
      <c r="AL41">
        <v>12.782</v>
      </c>
      <c r="AM41">
        <v>18.108732</v>
      </c>
      <c r="AN41">
        <v>0.96940000000000004</v>
      </c>
      <c r="AO41">
        <v>0</v>
      </c>
      <c r="AP41">
        <v>0</v>
      </c>
      <c r="AQ41">
        <v>13.952669</v>
      </c>
      <c r="AR41">
        <v>47.472000000000001</v>
      </c>
      <c r="AS41">
        <v>36.180357999999998</v>
      </c>
      <c r="AT41">
        <v>14.9968</v>
      </c>
      <c r="AU41">
        <v>0</v>
      </c>
      <c r="AV41">
        <v>17.428712999999998</v>
      </c>
      <c r="AW41">
        <v>57.448765000000002</v>
      </c>
      <c r="AX41">
        <v>3.2434699999999999</v>
      </c>
      <c r="AY41">
        <v>0</v>
      </c>
      <c r="AZ41">
        <f t="shared" si="0"/>
        <v>90.497990999999985</v>
      </c>
      <c r="BA41">
        <f t="shared" si="1"/>
        <v>3071.3496839999993</v>
      </c>
      <c r="BD41">
        <v>4.2938999999999998</v>
      </c>
      <c r="BE41">
        <v>0</v>
      </c>
      <c r="BF41">
        <v>2.2891000000000002E-2</v>
      </c>
      <c r="BG41">
        <v>0</v>
      </c>
      <c r="BH41">
        <v>1.1150000000000001E-3</v>
      </c>
      <c r="BI41">
        <v>0.84194100000000005</v>
      </c>
      <c r="BJ41">
        <v>0</v>
      </c>
      <c r="BK41">
        <v>2.0039000000000001E-2</v>
      </c>
      <c r="BL41">
        <v>0</v>
      </c>
      <c r="BM41">
        <v>0</v>
      </c>
      <c r="BN41">
        <v>0</v>
      </c>
      <c r="BO41">
        <v>2.0099999999999998</v>
      </c>
      <c r="BP41">
        <v>2.1800000000000002</v>
      </c>
      <c r="BQ41">
        <v>3.542468</v>
      </c>
      <c r="BR41">
        <v>4.2252549999999998</v>
      </c>
      <c r="BS41">
        <v>1.62</v>
      </c>
      <c r="BT41">
        <v>0</v>
      </c>
      <c r="BU41">
        <v>2.6925150000000002</v>
      </c>
      <c r="BV41">
        <v>1.341844</v>
      </c>
      <c r="BW41">
        <v>9.34</v>
      </c>
      <c r="BX41">
        <v>2.1290619999999998</v>
      </c>
      <c r="BY41">
        <v>0.25</v>
      </c>
      <c r="BZ41">
        <v>0.969051</v>
      </c>
      <c r="CA41">
        <v>3.5116900000000002</v>
      </c>
      <c r="CB41">
        <v>1.8</v>
      </c>
      <c r="CC41">
        <v>0.85</v>
      </c>
      <c r="CD41">
        <v>0.86</v>
      </c>
      <c r="CE41">
        <v>2.06</v>
      </c>
      <c r="CF41">
        <v>0.21</v>
      </c>
      <c r="CG41">
        <v>3.78</v>
      </c>
      <c r="CH41">
        <v>0</v>
      </c>
      <c r="CI41">
        <v>7.08</v>
      </c>
      <c r="CJ41">
        <v>1.95</v>
      </c>
      <c r="CK41">
        <v>1.84</v>
      </c>
      <c r="CL41">
        <v>5.0095499999999999</v>
      </c>
      <c r="CM41">
        <v>1.870228</v>
      </c>
      <c r="CN41">
        <v>3.542468</v>
      </c>
      <c r="CO41">
        <v>3.03</v>
      </c>
      <c r="CP41">
        <v>4.2338469999999999</v>
      </c>
      <c r="CQ41">
        <v>1.3710979999999999</v>
      </c>
      <c r="CR41">
        <v>3.17</v>
      </c>
      <c r="CS41">
        <v>2.3306830000000001</v>
      </c>
      <c r="CT41">
        <v>1.9429620000000001</v>
      </c>
      <c r="CU41">
        <v>1.959684</v>
      </c>
      <c r="CV41">
        <v>1.28817</v>
      </c>
      <c r="CW41">
        <v>1.3275300000000001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90.497990999999985</v>
      </c>
    </row>
    <row r="42" spans="1:114">
      <c r="A42" t="s">
        <v>84</v>
      </c>
      <c r="B42">
        <v>0</v>
      </c>
      <c r="C42">
        <v>25.271633999999999</v>
      </c>
      <c r="D42">
        <v>6.2245400000000002</v>
      </c>
      <c r="E42">
        <v>0</v>
      </c>
      <c r="F42">
        <v>0</v>
      </c>
      <c r="G42">
        <v>25.589649999999999</v>
      </c>
      <c r="H42">
        <v>0</v>
      </c>
      <c r="I42">
        <v>100.547546</v>
      </c>
      <c r="J42">
        <v>0</v>
      </c>
      <c r="K42">
        <v>691.09398399999998</v>
      </c>
      <c r="L42">
        <v>667.07663700000001</v>
      </c>
      <c r="M42">
        <v>95.888554999999997</v>
      </c>
      <c r="N42">
        <v>122.432091</v>
      </c>
      <c r="O42">
        <v>128.451291</v>
      </c>
      <c r="P42">
        <v>109.865746</v>
      </c>
      <c r="Q42">
        <v>22.444044999999999</v>
      </c>
      <c r="R42">
        <v>44.326064000000002</v>
      </c>
      <c r="S42">
        <v>27.350811</v>
      </c>
      <c r="T42">
        <v>2.392833</v>
      </c>
      <c r="U42">
        <v>309.375</v>
      </c>
      <c r="V42">
        <v>20.731850000000001</v>
      </c>
      <c r="W42">
        <v>46.399079999999998</v>
      </c>
      <c r="X42">
        <v>147.515625</v>
      </c>
      <c r="Y42">
        <v>0</v>
      </c>
      <c r="Z42">
        <v>13.1076</v>
      </c>
      <c r="AA42">
        <v>0</v>
      </c>
      <c r="AB42">
        <v>15.349422000000001</v>
      </c>
      <c r="AC42">
        <v>0</v>
      </c>
      <c r="AD42">
        <v>0</v>
      </c>
      <c r="AE42">
        <v>16.251286</v>
      </c>
      <c r="AF42">
        <v>0</v>
      </c>
      <c r="AG42">
        <v>48.000515999999998</v>
      </c>
      <c r="AH42">
        <v>0</v>
      </c>
      <c r="AI42">
        <v>0</v>
      </c>
      <c r="AJ42">
        <v>0</v>
      </c>
      <c r="AK42">
        <v>65.901488999999998</v>
      </c>
      <c r="AL42">
        <v>12.782</v>
      </c>
      <c r="AM42">
        <v>18.108732</v>
      </c>
      <c r="AN42">
        <v>0.96940000000000004</v>
      </c>
      <c r="AO42">
        <v>0</v>
      </c>
      <c r="AP42">
        <v>0</v>
      </c>
      <c r="AQ42">
        <v>13.952669</v>
      </c>
      <c r="AR42">
        <v>47.472000000000001</v>
      </c>
      <c r="AS42">
        <v>36.180357999999998</v>
      </c>
      <c r="AT42">
        <v>14.9968</v>
      </c>
      <c r="AU42">
        <v>0</v>
      </c>
      <c r="AV42">
        <v>17.428712999999998</v>
      </c>
      <c r="AW42">
        <v>57.448765000000002</v>
      </c>
      <c r="AX42">
        <v>3.2434699999999999</v>
      </c>
      <c r="AY42">
        <v>0</v>
      </c>
      <c r="AZ42">
        <f t="shared" si="0"/>
        <v>90.547990999999982</v>
      </c>
      <c r="BA42">
        <f t="shared" si="1"/>
        <v>3064.7181929999997</v>
      </c>
      <c r="BD42">
        <v>4.2938999999999998</v>
      </c>
      <c r="BE42">
        <v>0</v>
      </c>
      <c r="BF42">
        <v>2.2891000000000002E-2</v>
      </c>
      <c r="BG42">
        <v>0</v>
      </c>
      <c r="BH42">
        <v>1.1150000000000001E-3</v>
      </c>
      <c r="BI42">
        <v>0.84194100000000005</v>
      </c>
      <c r="BJ42">
        <v>0</v>
      </c>
      <c r="BK42">
        <v>2.0039000000000001E-2</v>
      </c>
      <c r="BL42">
        <v>0</v>
      </c>
      <c r="BM42">
        <v>0</v>
      </c>
      <c r="BN42">
        <v>0</v>
      </c>
      <c r="BO42">
        <v>2.0099999999999998</v>
      </c>
      <c r="BP42">
        <v>2.1800000000000002</v>
      </c>
      <c r="BQ42">
        <v>3.542468</v>
      </c>
      <c r="BR42">
        <v>4.2252549999999998</v>
      </c>
      <c r="BS42">
        <v>1.62</v>
      </c>
      <c r="BT42">
        <v>0</v>
      </c>
      <c r="BU42">
        <v>2.6925150000000002</v>
      </c>
      <c r="BV42">
        <v>1.341844</v>
      </c>
      <c r="BW42">
        <v>9.34</v>
      </c>
      <c r="BX42">
        <v>2.1290619999999998</v>
      </c>
      <c r="BY42">
        <v>0.25</v>
      </c>
      <c r="BZ42">
        <v>0.969051</v>
      </c>
      <c r="CA42">
        <v>3.5116900000000002</v>
      </c>
      <c r="CB42">
        <v>1.8</v>
      </c>
      <c r="CC42">
        <v>0.88</v>
      </c>
      <c r="CD42">
        <v>0.88</v>
      </c>
      <c r="CE42">
        <v>2.06</v>
      </c>
      <c r="CF42">
        <v>0.21</v>
      </c>
      <c r="CG42">
        <v>3.78</v>
      </c>
      <c r="CH42">
        <v>0</v>
      </c>
      <c r="CI42">
        <v>7.08</v>
      </c>
      <c r="CJ42">
        <v>1.95</v>
      </c>
      <c r="CK42">
        <v>1.84</v>
      </c>
      <c r="CL42">
        <v>5.0095499999999999</v>
      </c>
      <c r="CM42">
        <v>1.870228</v>
      </c>
      <c r="CN42">
        <v>3.542468</v>
      </c>
      <c r="CO42">
        <v>3.03</v>
      </c>
      <c r="CP42">
        <v>4.2338469999999999</v>
      </c>
      <c r="CQ42">
        <v>1.3710979999999999</v>
      </c>
      <c r="CR42">
        <v>3.17</v>
      </c>
      <c r="CS42">
        <v>2.3306830000000001</v>
      </c>
      <c r="CT42">
        <v>1.9429620000000001</v>
      </c>
      <c r="CU42">
        <v>1.959684</v>
      </c>
      <c r="CV42">
        <v>1.28817</v>
      </c>
      <c r="CW42">
        <v>1.3275300000000001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90.547990999999982</v>
      </c>
    </row>
    <row r="43" spans="1:114">
      <c r="A43" t="s">
        <v>85</v>
      </c>
      <c r="B43">
        <v>0</v>
      </c>
      <c r="C43">
        <v>25.022652999999998</v>
      </c>
      <c r="D43">
        <v>6.2245400000000002</v>
      </c>
      <c r="E43">
        <v>0</v>
      </c>
      <c r="F43">
        <v>0</v>
      </c>
      <c r="G43">
        <v>25.589649999999999</v>
      </c>
      <c r="H43">
        <v>0</v>
      </c>
      <c r="I43">
        <v>100.547546</v>
      </c>
      <c r="J43">
        <v>0</v>
      </c>
      <c r="K43">
        <v>691.09398399999998</v>
      </c>
      <c r="L43">
        <v>667.07663700000001</v>
      </c>
      <c r="M43">
        <v>95.888554999999997</v>
      </c>
      <c r="N43">
        <v>122.432091</v>
      </c>
      <c r="O43">
        <v>128.451291</v>
      </c>
      <c r="P43">
        <v>109.865746</v>
      </c>
      <c r="Q43">
        <v>22.444044999999999</v>
      </c>
      <c r="R43">
        <v>44.326064000000002</v>
      </c>
      <c r="S43">
        <v>27.350811</v>
      </c>
      <c r="T43">
        <v>2.392833</v>
      </c>
      <c r="U43">
        <v>309.375</v>
      </c>
      <c r="V43">
        <v>20.731850000000001</v>
      </c>
      <c r="W43">
        <v>46.399079999999998</v>
      </c>
      <c r="X43">
        <v>147.515625</v>
      </c>
      <c r="Y43">
        <v>0</v>
      </c>
      <c r="Z43">
        <v>6.5537999999999998</v>
      </c>
      <c r="AA43">
        <v>0</v>
      </c>
      <c r="AB43">
        <v>15.349422000000001</v>
      </c>
      <c r="AC43">
        <v>0</v>
      </c>
      <c r="AD43">
        <v>0</v>
      </c>
      <c r="AE43">
        <v>0</v>
      </c>
      <c r="AF43">
        <v>0</v>
      </c>
      <c r="AG43">
        <v>48.000515999999998</v>
      </c>
      <c r="AH43">
        <v>0</v>
      </c>
      <c r="AI43">
        <v>0</v>
      </c>
      <c r="AJ43">
        <v>0</v>
      </c>
      <c r="AK43">
        <v>65.901488999999998</v>
      </c>
      <c r="AL43">
        <v>12.782</v>
      </c>
      <c r="AM43">
        <v>18.108732</v>
      </c>
      <c r="AN43">
        <v>0.96940000000000004</v>
      </c>
      <c r="AO43">
        <v>0</v>
      </c>
      <c r="AP43">
        <v>0</v>
      </c>
      <c r="AQ43">
        <v>13.952669</v>
      </c>
      <c r="AR43">
        <v>47.472000000000001</v>
      </c>
      <c r="AS43">
        <v>36.506751000000001</v>
      </c>
      <c r="AT43">
        <v>14.9968</v>
      </c>
      <c r="AU43">
        <v>0</v>
      </c>
      <c r="AV43">
        <v>17.428712999999998</v>
      </c>
      <c r="AW43">
        <v>57.448765000000002</v>
      </c>
      <c r="AX43">
        <v>3.2434699999999999</v>
      </c>
      <c r="AY43">
        <v>0</v>
      </c>
      <c r="AZ43">
        <f t="shared" si="0"/>
        <v>88.435149999999993</v>
      </c>
      <c r="BA43">
        <f t="shared" si="1"/>
        <v>3039.8776779999994</v>
      </c>
      <c r="BD43">
        <v>4.2938999999999998</v>
      </c>
      <c r="BE43">
        <v>0</v>
      </c>
      <c r="BF43">
        <v>2.2741999999999998E-2</v>
      </c>
      <c r="BG43">
        <v>0</v>
      </c>
      <c r="BH43">
        <v>1.1150000000000001E-3</v>
      </c>
      <c r="BI43">
        <v>0.84194100000000005</v>
      </c>
      <c r="BJ43">
        <v>0</v>
      </c>
      <c r="BK43">
        <v>1.9975E-2</v>
      </c>
      <c r="BL43">
        <v>0</v>
      </c>
      <c r="BM43">
        <v>0</v>
      </c>
      <c r="BN43">
        <v>0</v>
      </c>
      <c r="BO43">
        <v>2.0099999999999998</v>
      </c>
      <c r="BP43">
        <v>2.1800000000000002</v>
      </c>
      <c r="BQ43">
        <v>3.542468</v>
      </c>
      <c r="BR43">
        <v>2.1126269999999998</v>
      </c>
      <c r="BS43">
        <v>1.62</v>
      </c>
      <c r="BT43">
        <v>0</v>
      </c>
      <c r="BU43">
        <v>2.6925150000000002</v>
      </c>
      <c r="BV43">
        <v>1.341844</v>
      </c>
      <c r="BW43">
        <v>9.34</v>
      </c>
      <c r="BX43">
        <v>2.1290619999999998</v>
      </c>
      <c r="BY43">
        <v>0.25</v>
      </c>
      <c r="BZ43">
        <v>0.969051</v>
      </c>
      <c r="CA43">
        <v>3.5116900000000002</v>
      </c>
      <c r="CB43">
        <v>1.8</v>
      </c>
      <c r="CC43">
        <v>0.88</v>
      </c>
      <c r="CD43">
        <v>0.88</v>
      </c>
      <c r="CE43">
        <v>2.06</v>
      </c>
      <c r="CF43">
        <v>0.21</v>
      </c>
      <c r="CG43">
        <v>3.78</v>
      </c>
      <c r="CH43">
        <v>0</v>
      </c>
      <c r="CI43">
        <v>7.08</v>
      </c>
      <c r="CJ43">
        <v>1.95</v>
      </c>
      <c r="CK43">
        <v>1.84</v>
      </c>
      <c r="CL43">
        <v>5.0095499999999999</v>
      </c>
      <c r="CM43">
        <v>1.870228</v>
      </c>
      <c r="CN43">
        <v>3.542468</v>
      </c>
      <c r="CO43">
        <v>3.03</v>
      </c>
      <c r="CP43">
        <v>4.2338469999999999</v>
      </c>
      <c r="CQ43">
        <v>1.3710979999999999</v>
      </c>
      <c r="CR43">
        <v>3.17</v>
      </c>
      <c r="CS43">
        <v>2.3306830000000001</v>
      </c>
      <c r="CT43">
        <v>1.9429620000000001</v>
      </c>
      <c r="CU43">
        <v>1.959684</v>
      </c>
      <c r="CV43">
        <v>1.28817</v>
      </c>
      <c r="CW43">
        <v>1.3275300000000001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88.435149999999993</v>
      </c>
    </row>
    <row r="44" spans="1:114">
      <c r="A44" t="s">
        <v>86</v>
      </c>
      <c r="B44">
        <v>0</v>
      </c>
      <c r="C44">
        <v>24.898161999999999</v>
      </c>
      <c r="D44">
        <v>6.2245400000000002</v>
      </c>
      <c r="E44">
        <v>0</v>
      </c>
      <c r="F44">
        <v>0</v>
      </c>
      <c r="G44">
        <v>25.589649999999999</v>
      </c>
      <c r="H44">
        <v>0</v>
      </c>
      <c r="I44">
        <v>100.547546</v>
      </c>
      <c r="J44">
        <v>0</v>
      </c>
      <c r="K44">
        <v>691.09398399999998</v>
      </c>
      <c r="L44">
        <v>667.07663700000001</v>
      </c>
      <c r="M44">
        <v>95.888554999999997</v>
      </c>
      <c r="N44">
        <v>122.432091</v>
      </c>
      <c r="O44">
        <v>128.451291</v>
      </c>
      <c r="P44">
        <v>109.865746</v>
      </c>
      <c r="Q44">
        <v>22.444044999999999</v>
      </c>
      <c r="R44">
        <v>44.326064000000002</v>
      </c>
      <c r="S44">
        <v>27.350811</v>
      </c>
      <c r="T44">
        <v>2.392833</v>
      </c>
      <c r="U44">
        <v>309.375</v>
      </c>
      <c r="V44">
        <v>20.731850000000001</v>
      </c>
      <c r="W44">
        <v>46.399079999999998</v>
      </c>
      <c r="X44">
        <v>147.515625</v>
      </c>
      <c r="Y44">
        <v>0</v>
      </c>
      <c r="Z44">
        <v>6.5537999999999998</v>
      </c>
      <c r="AA44">
        <v>0</v>
      </c>
      <c r="AB44">
        <v>15.349422000000001</v>
      </c>
      <c r="AC44">
        <v>0</v>
      </c>
      <c r="AD44">
        <v>0</v>
      </c>
      <c r="AE44">
        <v>0</v>
      </c>
      <c r="AF44">
        <v>0</v>
      </c>
      <c r="AG44">
        <v>48.000515999999998</v>
      </c>
      <c r="AH44">
        <v>0</v>
      </c>
      <c r="AI44">
        <v>0</v>
      </c>
      <c r="AJ44">
        <v>0</v>
      </c>
      <c r="AK44">
        <v>65.901488999999998</v>
      </c>
      <c r="AL44">
        <v>12.782</v>
      </c>
      <c r="AM44">
        <v>18.108732</v>
      </c>
      <c r="AN44">
        <v>0.96940000000000004</v>
      </c>
      <c r="AO44">
        <v>0</v>
      </c>
      <c r="AP44">
        <v>0</v>
      </c>
      <c r="AQ44">
        <v>13.952669</v>
      </c>
      <c r="AR44">
        <v>47.472000000000001</v>
      </c>
      <c r="AS44">
        <v>36.506751000000001</v>
      </c>
      <c r="AT44">
        <v>14.9968</v>
      </c>
      <c r="AU44">
        <v>0</v>
      </c>
      <c r="AV44">
        <v>17.428712999999998</v>
      </c>
      <c r="AW44">
        <v>57.448765000000002</v>
      </c>
      <c r="AX44">
        <v>3.2434699999999999</v>
      </c>
      <c r="AY44">
        <v>0</v>
      </c>
      <c r="AZ44">
        <f t="shared" si="0"/>
        <v>88.505149999999986</v>
      </c>
      <c r="BA44">
        <f t="shared" si="1"/>
        <v>3039.8231869999995</v>
      </c>
      <c r="BD44">
        <v>4.2938999999999998</v>
      </c>
      <c r="BE44">
        <v>0</v>
      </c>
      <c r="BF44">
        <v>2.2741999999999998E-2</v>
      </c>
      <c r="BG44">
        <v>0</v>
      </c>
      <c r="BH44">
        <v>1.1150000000000001E-3</v>
      </c>
      <c r="BI44">
        <v>0.84194100000000005</v>
      </c>
      <c r="BJ44">
        <v>0</v>
      </c>
      <c r="BK44">
        <v>1.9975E-2</v>
      </c>
      <c r="BL44">
        <v>0</v>
      </c>
      <c r="BM44">
        <v>0</v>
      </c>
      <c r="BN44">
        <v>0</v>
      </c>
      <c r="BO44">
        <v>2.0099999999999998</v>
      </c>
      <c r="BP44">
        <v>2.1800000000000002</v>
      </c>
      <c r="BQ44">
        <v>3.542468</v>
      </c>
      <c r="BR44">
        <v>2.1126269999999998</v>
      </c>
      <c r="BS44">
        <v>1.62</v>
      </c>
      <c r="BT44">
        <v>0</v>
      </c>
      <c r="BU44">
        <v>2.6925150000000002</v>
      </c>
      <c r="BV44">
        <v>1.341844</v>
      </c>
      <c r="BW44">
        <v>9.34</v>
      </c>
      <c r="BX44">
        <v>2.1290619999999998</v>
      </c>
      <c r="BY44">
        <v>0.25</v>
      </c>
      <c r="BZ44">
        <v>0.969051</v>
      </c>
      <c r="CA44">
        <v>3.5116900000000002</v>
      </c>
      <c r="CB44">
        <v>1.8</v>
      </c>
      <c r="CC44">
        <v>0.92</v>
      </c>
      <c r="CD44">
        <v>0.9</v>
      </c>
      <c r="CE44">
        <v>2.06</v>
      </c>
      <c r="CF44">
        <v>0.22</v>
      </c>
      <c r="CG44">
        <v>3.78</v>
      </c>
      <c r="CH44">
        <v>0</v>
      </c>
      <c r="CI44">
        <v>7.08</v>
      </c>
      <c r="CJ44">
        <v>1.95</v>
      </c>
      <c r="CK44">
        <v>1.84</v>
      </c>
      <c r="CL44">
        <v>5.0095499999999999</v>
      </c>
      <c r="CM44">
        <v>1.870228</v>
      </c>
      <c r="CN44">
        <v>3.542468</v>
      </c>
      <c r="CO44">
        <v>3.03</v>
      </c>
      <c r="CP44">
        <v>4.2338469999999999</v>
      </c>
      <c r="CQ44">
        <v>1.3710979999999999</v>
      </c>
      <c r="CR44">
        <v>3.17</v>
      </c>
      <c r="CS44">
        <v>2.3306830000000001</v>
      </c>
      <c r="CT44">
        <v>1.9429620000000001</v>
      </c>
      <c r="CU44">
        <v>1.959684</v>
      </c>
      <c r="CV44">
        <v>1.28817</v>
      </c>
      <c r="CW44">
        <v>1.3275300000000001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88.505149999999986</v>
      </c>
    </row>
    <row r="45" spans="1:114">
      <c r="A45" t="s">
        <v>87</v>
      </c>
      <c r="B45">
        <v>0</v>
      </c>
      <c r="C45">
        <v>24.898161999999999</v>
      </c>
      <c r="D45">
        <v>6.2245400000000002</v>
      </c>
      <c r="E45">
        <v>0</v>
      </c>
      <c r="F45">
        <v>0</v>
      </c>
      <c r="G45">
        <v>25.589649999999999</v>
      </c>
      <c r="H45">
        <v>0</v>
      </c>
      <c r="I45">
        <v>100.547546</v>
      </c>
      <c r="J45">
        <v>0</v>
      </c>
      <c r="K45">
        <v>691.09398399999998</v>
      </c>
      <c r="L45">
        <v>667.07663700000001</v>
      </c>
      <c r="M45">
        <v>95.888554999999997</v>
      </c>
      <c r="N45">
        <v>122.432091</v>
      </c>
      <c r="O45">
        <v>128.451291</v>
      </c>
      <c r="P45">
        <v>109.865746</v>
      </c>
      <c r="Q45">
        <v>22.444044999999999</v>
      </c>
      <c r="R45">
        <v>44.326064000000002</v>
      </c>
      <c r="S45">
        <v>27.350811</v>
      </c>
      <c r="T45">
        <v>2.392833</v>
      </c>
      <c r="U45">
        <v>315</v>
      </c>
      <c r="V45">
        <v>20.731850000000001</v>
      </c>
      <c r="W45">
        <v>46.399079999999998</v>
      </c>
      <c r="X45">
        <v>147.515625</v>
      </c>
      <c r="Y45">
        <v>0</v>
      </c>
      <c r="Z45">
        <v>6.5537999999999998</v>
      </c>
      <c r="AA45">
        <v>0</v>
      </c>
      <c r="AB45">
        <v>15.349422000000001</v>
      </c>
      <c r="AC45">
        <v>0</v>
      </c>
      <c r="AD45">
        <v>0</v>
      </c>
      <c r="AE45">
        <v>0</v>
      </c>
      <c r="AF45">
        <v>0</v>
      </c>
      <c r="AG45">
        <v>48.000515999999998</v>
      </c>
      <c r="AH45">
        <v>0</v>
      </c>
      <c r="AI45">
        <v>0</v>
      </c>
      <c r="AJ45">
        <v>0</v>
      </c>
      <c r="AK45">
        <v>65.901488999999998</v>
      </c>
      <c r="AL45">
        <v>12.782</v>
      </c>
      <c r="AM45">
        <v>18.108732</v>
      </c>
      <c r="AN45">
        <v>0.96940000000000004</v>
      </c>
      <c r="AO45">
        <v>0</v>
      </c>
      <c r="AP45">
        <v>0</v>
      </c>
      <c r="AQ45">
        <v>13.952669</v>
      </c>
      <c r="AR45">
        <v>47.472000000000001</v>
      </c>
      <c r="AS45">
        <v>36.506751000000001</v>
      </c>
      <c r="AT45">
        <v>14.9968</v>
      </c>
      <c r="AU45">
        <v>0</v>
      </c>
      <c r="AV45">
        <v>17.428712999999998</v>
      </c>
      <c r="AW45">
        <v>57.448765000000002</v>
      </c>
      <c r="AX45">
        <v>3.2434699999999999</v>
      </c>
      <c r="AY45">
        <v>0</v>
      </c>
      <c r="AZ45">
        <f t="shared" si="0"/>
        <v>88.445149999999984</v>
      </c>
      <c r="BA45">
        <f t="shared" si="1"/>
        <v>3045.3881869999996</v>
      </c>
      <c r="BD45">
        <v>4.2938999999999998</v>
      </c>
      <c r="BE45">
        <v>0</v>
      </c>
      <c r="BF45">
        <v>2.2741999999999998E-2</v>
      </c>
      <c r="BG45">
        <v>0</v>
      </c>
      <c r="BH45">
        <v>1.1150000000000001E-3</v>
      </c>
      <c r="BI45">
        <v>0.84194100000000005</v>
      </c>
      <c r="BJ45">
        <v>0</v>
      </c>
      <c r="BK45">
        <v>1.9975E-2</v>
      </c>
      <c r="BL45">
        <v>0</v>
      </c>
      <c r="BM45">
        <v>0</v>
      </c>
      <c r="BN45">
        <v>0</v>
      </c>
      <c r="BO45">
        <v>2.0099999999999998</v>
      </c>
      <c r="BP45">
        <v>2.1800000000000002</v>
      </c>
      <c r="BQ45">
        <v>3.542468</v>
      </c>
      <c r="BR45">
        <v>2.1126269999999998</v>
      </c>
      <c r="BS45">
        <v>1.62</v>
      </c>
      <c r="BT45">
        <v>0</v>
      </c>
      <c r="BU45">
        <v>2.6925150000000002</v>
      </c>
      <c r="BV45">
        <v>1.341844</v>
      </c>
      <c r="BW45">
        <v>9.34</v>
      </c>
      <c r="BX45">
        <v>2.1290619999999998</v>
      </c>
      <c r="BY45">
        <v>0.25</v>
      </c>
      <c r="BZ45">
        <v>0.969051</v>
      </c>
      <c r="CA45">
        <v>3.5116900000000002</v>
      </c>
      <c r="CB45">
        <v>1.8</v>
      </c>
      <c r="CC45">
        <v>0.92</v>
      </c>
      <c r="CD45">
        <v>0.9</v>
      </c>
      <c r="CE45">
        <v>2.06</v>
      </c>
      <c r="CF45">
        <v>0.22</v>
      </c>
      <c r="CG45">
        <v>3.78</v>
      </c>
      <c r="CH45">
        <v>0</v>
      </c>
      <c r="CI45">
        <v>7.02</v>
      </c>
      <c r="CJ45">
        <v>1.95</v>
      </c>
      <c r="CK45">
        <v>1.84</v>
      </c>
      <c r="CL45">
        <v>5.0095499999999999</v>
      </c>
      <c r="CM45">
        <v>1.870228</v>
      </c>
      <c r="CN45">
        <v>3.542468</v>
      </c>
      <c r="CO45">
        <v>3.03</v>
      </c>
      <c r="CP45">
        <v>4.2338469999999999</v>
      </c>
      <c r="CQ45">
        <v>1.3710979999999999</v>
      </c>
      <c r="CR45">
        <v>3.17</v>
      </c>
      <c r="CS45">
        <v>2.3306830000000001</v>
      </c>
      <c r="CT45">
        <v>1.9429620000000001</v>
      </c>
      <c r="CU45">
        <v>1.959684</v>
      </c>
      <c r="CV45">
        <v>1.28817</v>
      </c>
      <c r="CW45">
        <v>1.3275300000000001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88.445149999999984</v>
      </c>
    </row>
    <row r="46" spans="1:114">
      <c r="A46" t="s">
        <v>88</v>
      </c>
      <c r="B46">
        <v>0</v>
      </c>
      <c r="C46">
        <v>24.898161999999999</v>
      </c>
      <c r="D46">
        <v>6.2245400000000002</v>
      </c>
      <c r="E46">
        <v>0</v>
      </c>
      <c r="F46">
        <v>0</v>
      </c>
      <c r="G46">
        <v>25.589649999999999</v>
      </c>
      <c r="H46">
        <v>0</v>
      </c>
      <c r="I46">
        <v>100.547546</v>
      </c>
      <c r="J46">
        <v>0</v>
      </c>
      <c r="K46">
        <v>691.09398399999998</v>
      </c>
      <c r="L46">
        <v>667.07663700000001</v>
      </c>
      <c r="M46">
        <v>95.888554999999997</v>
      </c>
      <c r="N46">
        <v>122.432091</v>
      </c>
      <c r="O46">
        <v>128.451291</v>
      </c>
      <c r="P46">
        <v>109.865746</v>
      </c>
      <c r="Q46">
        <v>22.444044999999999</v>
      </c>
      <c r="R46">
        <v>44.326064000000002</v>
      </c>
      <c r="S46">
        <v>27.350811</v>
      </c>
      <c r="T46">
        <v>2.392833</v>
      </c>
      <c r="U46">
        <v>315</v>
      </c>
      <c r="V46">
        <v>20.731850000000001</v>
      </c>
      <c r="W46">
        <v>46.399079999999998</v>
      </c>
      <c r="X46">
        <v>147.515625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48.000515999999998</v>
      </c>
      <c r="AH46">
        <v>0</v>
      </c>
      <c r="AI46">
        <v>0</v>
      </c>
      <c r="AJ46">
        <v>0</v>
      </c>
      <c r="AK46">
        <v>65.901488999999998</v>
      </c>
      <c r="AL46">
        <v>24.402000000000001</v>
      </c>
      <c r="AM46">
        <v>18.108732</v>
      </c>
      <c r="AN46">
        <v>0.96940000000000004</v>
      </c>
      <c r="AO46">
        <v>0</v>
      </c>
      <c r="AP46">
        <v>0</v>
      </c>
      <c r="AQ46">
        <v>13.952669</v>
      </c>
      <c r="AR46">
        <v>47.472000000000001</v>
      </c>
      <c r="AS46">
        <v>36.506751000000001</v>
      </c>
      <c r="AT46">
        <v>14.9968</v>
      </c>
      <c r="AU46">
        <v>0</v>
      </c>
      <c r="AV46">
        <v>17.428712999999998</v>
      </c>
      <c r="AW46">
        <v>57.448765000000002</v>
      </c>
      <c r="AX46">
        <v>3.2434699999999999</v>
      </c>
      <c r="AY46">
        <v>0</v>
      </c>
      <c r="AZ46">
        <f t="shared" si="0"/>
        <v>88.445149999999984</v>
      </c>
      <c r="BA46">
        <f t="shared" si="1"/>
        <v>3041.6587649999997</v>
      </c>
      <c r="BD46">
        <v>4.2938999999999998</v>
      </c>
      <c r="BE46">
        <v>0</v>
      </c>
      <c r="BF46">
        <v>2.2741999999999998E-2</v>
      </c>
      <c r="BG46">
        <v>0</v>
      </c>
      <c r="BH46">
        <v>1.1150000000000001E-3</v>
      </c>
      <c r="BI46">
        <v>0.84194100000000005</v>
      </c>
      <c r="BJ46">
        <v>0</v>
      </c>
      <c r="BK46">
        <v>1.9975E-2</v>
      </c>
      <c r="BL46">
        <v>0</v>
      </c>
      <c r="BM46">
        <v>0</v>
      </c>
      <c r="BN46">
        <v>0</v>
      </c>
      <c r="BO46">
        <v>2.0099999999999998</v>
      </c>
      <c r="BP46">
        <v>2.1800000000000002</v>
      </c>
      <c r="BQ46">
        <v>3.542468</v>
      </c>
      <c r="BR46">
        <v>2.1126269999999998</v>
      </c>
      <c r="BS46">
        <v>1.62</v>
      </c>
      <c r="BT46">
        <v>0</v>
      </c>
      <c r="BU46">
        <v>2.6925150000000002</v>
      </c>
      <c r="BV46">
        <v>1.341844</v>
      </c>
      <c r="BW46">
        <v>9.34</v>
      </c>
      <c r="BX46">
        <v>2.1290619999999998</v>
      </c>
      <c r="BY46">
        <v>0.25</v>
      </c>
      <c r="BZ46">
        <v>0.969051</v>
      </c>
      <c r="CA46">
        <v>3.5116900000000002</v>
      </c>
      <c r="CB46">
        <v>1.8</v>
      </c>
      <c r="CC46">
        <v>0.92</v>
      </c>
      <c r="CD46">
        <v>0.9</v>
      </c>
      <c r="CE46">
        <v>2.06</v>
      </c>
      <c r="CF46">
        <v>0.22</v>
      </c>
      <c r="CG46">
        <v>3.78</v>
      </c>
      <c r="CH46">
        <v>0</v>
      </c>
      <c r="CI46">
        <v>7.02</v>
      </c>
      <c r="CJ46">
        <v>1.95</v>
      </c>
      <c r="CK46">
        <v>1.84</v>
      </c>
      <c r="CL46">
        <v>5.0095499999999999</v>
      </c>
      <c r="CM46">
        <v>1.870228</v>
      </c>
      <c r="CN46">
        <v>3.542468</v>
      </c>
      <c r="CO46">
        <v>3.03</v>
      </c>
      <c r="CP46">
        <v>4.2338469999999999</v>
      </c>
      <c r="CQ46">
        <v>1.3710979999999999</v>
      </c>
      <c r="CR46">
        <v>3.17</v>
      </c>
      <c r="CS46">
        <v>2.3306830000000001</v>
      </c>
      <c r="CT46">
        <v>1.9429620000000001</v>
      </c>
      <c r="CU46">
        <v>1.959684</v>
      </c>
      <c r="CV46">
        <v>1.28817</v>
      </c>
      <c r="CW46">
        <v>1.3275300000000001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88.445149999999984</v>
      </c>
    </row>
    <row r="47" spans="1:114">
      <c r="A47" t="s">
        <v>89</v>
      </c>
      <c r="B47">
        <v>0</v>
      </c>
      <c r="C47">
        <v>24.898161999999999</v>
      </c>
      <c r="D47">
        <v>6.2245400000000002</v>
      </c>
      <c r="E47">
        <v>0</v>
      </c>
      <c r="F47">
        <v>0</v>
      </c>
      <c r="G47">
        <v>25.589649999999999</v>
      </c>
      <c r="H47">
        <v>0</v>
      </c>
      <c r="I47">
        <v>100.547546</v>
      </c>
      <c r="J47">
        <v>0</v>
      </c>
      <c r="K47">
        <v>691.09398399999998</v>
      </c>
      <c r="L47">
        <v>667.07663700000001</v>
      </c>
      <c r="M47">
        <v>95.888554999999997</v>
      </c>
      <c r="N47">
        <v>122.432091</v>
      </c>
      <c r="O47">
        <v>128.451291</v>
      </c>
      <c r="P47">
        <v>109.865746</v>
      </c>
      <c r="Q47">
        <v>22.444044999999999</v>
      </c>
      <c r="R47">
        <v>44.326064000000002</v>
      </c>
      <c r="S47">
        <v>27.350811</v>
      </c>
      <c r="T47">
        <v>2.392833</v>
      </c>
      <c r="U47">
        <v>315</v>
      </c>
      <c r="V47">
        <v>20.731850000000001</v>
      </c>
      <c r="W47">
        <v>46.399079999999998</v>
      </c>
      <c r="X47">
        <v>147.515625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48.000515999999998</v>
      </c>
      <c r="AH47">
        <v>0</v>
      </c>
      <c r="AI47">
        <v>0</v>
      </c>
      <c r="AJ47">
        <v>0</v>
      </c>
      <c r="AK47">
        <v>65.901488999999998</v>
      </c>
      <c r="AL47">
        <v>83.664000000000001</v>
      </c>
      <c r="AM47">
        <v>18.108732</v>
      </c>
      <c r="AN47">
        <v>0.96940000000000004</v>
      </c>
      <c r="AO47">
        <v>0</v>
      </c>
      <c r="AP47">
        <v>0.12809999999999999</v>
      </c>
      <c r="AQ47">
        <v>13.952669</v>
      </c>
      <c r="AR47">
        <v>47.472000000000001</v>
      </c>
      <c r="AS47">
        <v>36.506751000000001</v>
      </c>
      <c r="AT47">
        <v>14.9968</v>
      </c>
      <c r="AU47">
        <v>0</v>
      </c>
      <c r="AV47">
        <v>17.428712999999998</v>
      </c>
      <c r="AW47">
        <v>57.448765000000002</v>
      </c>
      <c r="AX47">
        <v>3.2434699999999999</v>
      </c>
      <c r="AY47">
        <v>0</v>
      </c>
      <c r="AZ47">
        <f t="shared" si="0"/>
        <v>88.845075999999978</v>
      </c>
      <c r="BA47">
        <f t="shared" si="1"/>
        <v>3101.4487909999998</v>
      </c>
      <c r="BD47">
        <v>4.2938999999999998</v>
      </c>
      <c r="BE47">
        <v>0</v>
      </c>
      <c r="BF47">
        <v>2.2668000000000001E-2</v>
      </c>
      <c r="BG47">
        <v>0</v>
      </c>
      <c r="BH47">
        <v>1.1150000000000001E-3</v>
      </c>
      <c r="BI47">
        <v>0.84194100000000005</v>
      </c>
      <c r="BJ47">
        <v>0</v>
      </c>
      <c r="BK47">
        <v>1.9975E-2</v>
      </c>
      <c r="BL47">
        <v>0</v>
      </c>
      <c r="BM47">
        <v>0</v>
      </c>
      <c r="BN47">
        <v>0</v>
      </c>
      <c r="BO47">
        <v>2.0099999999999998</v>
      </c>
      <c r="BP47">
        <v>2.1800000000000002</v>
      </c>
      <c r="BQ47">
        <v>3.542468</v>
      </c>
      <c r="BR47">
        <v>2.1126269999999998</v>
      </c>
      <c r="BS47">
        <v>1.62</v>
      </c>
      <c r="BT47">
        <v>0</v>
      </c>
      <c r="BU47">
        <v>2.6925150000000002</v>
      </c>
      <c r="BV47">
        <v>1.341844</v>
      </c>
      <c r="BW47">
        <v>9.34</v>
      </c>
      <c r="BX47">
        <v>2.1290619999999998</v>
      </c>
      <c r="BY47">
        <v>0.25</v>
      </c>
      <c r="BZ47">
        <v>0.969051</v>
      </c>
      <c r="CA47">
        <v>3.5116900000000002</v>
      </c>
      <c r="CB47">
        <v>1.8</v>
      </c>
      <c r="CC47">
        <v>0.92</v>
      </c>
      <c r="CD47">
        <v>0.9</v>
      </c>
      <c r="CE47">
        <v>2.06</v>
      </c>
      <c r="CF47">
        <v>0.22</v>
      </c>
      <c r="CG47">
        <v>3.78</v>
      </c>
      <c r="CH47">
        <v>0</v>
      </c>
      <c r="CI47">
        <v>7.02</v>
      </c>
      <c r="CJ47">
        <v>1.95</v>
      </c>
      <c r="CK47">
        <v>1.84</v>
      </c>
      <c r="CL47">
        <v>5.0095499999999999</v>
      </c>
      <c r="CM47">
        <v>1.870228</v>
      </c>
      <c r="CN47">
        <v>3.542468</v>
      </c>
      <c r="CO47">
        <v>3.03</v>
      </c>
      <c r="CP47">
        <v>4.2338469999999999</v>
      </c>
      <c r="CQ47">
        <v>1.3710979999999999</v>
      </c>
      <c r="CR47">
        <v>3.57</v>
      </c>
      <c r="CS47">
        <v>2.3306830000000001</v>
      </c>
      <c r="CT47">
        <v>1.9429620000000001</v>
      </c>
      <c r="CU47">
        <v>1.959684</v>
      </c>
      <c r="CV47">
        <v>1.28817</v>
      </c>
      <c r="CW47">
        <v>1.3275300000000001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88.845075999999978</v>
      </c>
    </row>
    <row r="48" spans="1:114">
      <c r="A48" t="s">
        <v>90</v>
      </c>
      <c r="B48">
        <v>0</v>
      </c>
      <c r="C48">
        <v>24.898161999999999</v>
      </c>
      <c r="D48">
        <v>6.2245400000000002</v>
      </c>
      <c r="E48">
        <v>0</v>
      </c>
      <c r="F48">
        <v>0</v>
      </c>
      <c r="G48">
        <v>25.589649999999999</v>
      </c>
      <c r="H48">
        <v>0</v>
      </c>
      <c r="I48">
        <v>100.547546</v>
      </c>
      <c r="J48">
        <v>0</v>
      </c>
      <c r="K48">
        <v>691.09398399999998</v>
      </c>
      <c r="L48">
        <v>667.07663700000001</v>
      </c>
      <c r="M48">
        <v>95.888554999999997</v>
      </c>
      <c r="N48">
        <v>122.432091</v>
      </c>
      <c r="O48">
        <v>128.451291</v>
      </c>
      <c r="P48">
        <v>109.865746</v>
      </c>
      <c r="Q48">
        <v>22.444044999999999</v>
      </c>
      <c r="R48">
        <v>44.326064000000002</v>
      </c>
      <c r="S48">
        <v>27.350811</v>
      </c>
      <c r="T48">
        <v>2.392833</v>
      </c>
      <c r="U48">
        <v>315</v>
      </c>
      <c r="V48">
        <v>20.731850000000001</v>
      </c>
      <c r="W48">
        <v>46.399079999999998</v>
      </c>
      <c r="X48">
        <v>147.515625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48.000515999999998</v>
      </c>
      <c r="AH48">
        <v>0</v>
      </c>
      <c r="AI48">
        <v>0</v>
      </c>
      <c r="AJ48">
        <v>0</v>
      </c>
      <c r="AK48">
        <v>65.901488999999998</v>
      </c>
      <c r="AL48">
        <v>83.664000000000001</v>
      </c>
      <c r="AM48">
        <v>18.108732</v>
      </c>
      <c r="AN48">
        <v>0.96940000000000004</v>
      </c>
      <c r="AO48">
        <v>0</v>
      </c>
      <c r="AP48">
        <v>0.12809999999999999</v>
      </c>
      <c r="AQ48">
        <v>13.952669</v>
      </c>
      <c r="AR48">
        <v>47.472000000000001</v>
      </c>
      <c r="AS48">
        <v>36.506751000000001</v>
      </c>
      <c r="AT48">
        <v>14.9968</v>
      </c>
      <c r="AU48">
        <v>0</v>
      </c>
      <c r="AV48">
        <v>17.428712999999998</v>
      </c>
      <c r="AW48">
        <v>57.448765000000002</v>
      </c>
      <c r="AX48">
        <v>3.2434699999999999</v>
      </c>
      <c r="AY48">
        <v>0</v>
      </c>
      <c r="AZ48">
        <f t="shared" si="0"/>
        <v>88.84500199999998</v>
      </c>
      <c r="BA48">
        <f t="shared" si="1"/>
        <v>3101.4487169999998</v>
      </c>
      <c r="BD48">
        <v>4.2938999999999998</v>
      </c>
      <c r="BE48">
        <v>0</v>
      </c>
      <c r="BF48">
        <v>2.2594E-2</v>
      </c>
      <c r="BG48">
        <v>0</v>
      </c>
      <c r="BH48">
        <v>1.1150000000000001E-3</v>
      </c>
      <c r="BI48">
        <v>0.84194100000000005</v>
      </c>
      <c r="BJ48">
        <v>0</v>
      </c>
      <c r="BK48">
        <v>1.9975E-2</v>
      </c>
      <c r="BL48">
        <v>0</v>
      </c>
      <c r="BM48">
        <v>0</v>
      </c>
      <c r="BN48">
        <v>0</v>
      </c>
      <c r="BO48">
        <v>2.0099999999999998</v>
      </c>
      <c r="BP48">
        <v>2.1800000000000002</v>
      </c>
      <c r="BQ48">
        <v>3.542468</v>
      </c>
      <c r="BR48">
        <v>2.1126269999999998</v>
      </c>
      <c r="BS48">
        <v>1.62</v>
      </c>
      <c r="BT48">
        <v>0</v>
      </c>
      <c r="BU48">
        <v>2.6925150000000002</v>
      </c>
      <c r="BV48">
        <v>1.341844</v>
      </c>
      <c r="BW48">
        <v>9.34</v>
      </c>
      <c r="BX48">
        <v>2.1290619999999998</v>
      </c>
      <c r="BY48">
        <v>0.25</v>
      </c>
      <c r="BZ48">
        <v>0.969051</v>
      </c>
      <c r="CA48">
        <v>3.5116900000000002</v>
      </c>
      <c r="CB48">
        <v>1.8</v>
      </c>
      <c r="CC48">
        <v>0.92</v>
      </c>
      <c r="CD48">
        <v>0.9</v>
      </c>
      <c r="CE48">
        <v>2.06</v>
      </c>
      <c r="CF48">
        <v>0.22</v>
      </c>
      <c r="CG48">
        <v>3.78</v>
      </c>
      <c r="CH48">
        <v>0</v>
      </c>
      <c r="CI48">
        <v>7.02</v>
      </c>
      <c r="CJ48">
        <v>1.95</v>
      </c>
      <c r="CK48">
        <v>1.84</v>
      </c>
      <c r="CL48">
        <v>5.0095499999999999</v>
      </c>
      <c r="CM48">
        <v>1.870228</v>
      </c>
      <c r="CN48">
        <v>3.542468</v>
      </c>
      <c r="CO48">
        <v>3.03</v>
      </c>
      <c r="CP48">
        <v>4.2338469999999999</v>
      </c>
      <c r="CQ48">
        <v>1.3710979999999999</v>
      </c>
      <c r="CR48">
        <v>3.57</v>
      </c>
      <c r="CS48">
        <v>2.3306830000000001</v>
      </c>
      <c r="CT48">
        <v>1.9429620000000001</v>
      </c>
      <c r="CU48">
        <v>1.959684</v>
      </c>
      <c r="CV48">
        <v>1.28817</v>
      </c>
      <c r="CW48">
        <v>1.3275300000000001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88.84500199999998</v>
      </c>
    </row>
    <row r="49" spans="1:114">
      <c r="A49" t="s">
        <v>91</v>
      </c>
      <c r="B49">
        <v>0</v>
      </c>
      <c r="C49">
        <v>24.898161999999999</v>
      </c>
      <c r="D49">
        <v>6.2245400000000002</v>
      </c>
      <c r="E49">
        <v>0</v>
      </c>
      <c r="F49">
        <v>0</v>
      </c>
      <c r="G49">
        <v>25.589649999999999</v>
      </c>
      <c r="H49">
        <v>0</v>
      </c>
      <c r="I49">
        <v>100.547546</v>
      </c>
      <c r="J49">
        <v>0</v>
      </c>
      <c r="K49">
        <v>691.09398399999998</v>
      </c>
      <c r="L49">
        <v>667.07663700000001</v>
      </c>
      <c r="M49">
        <v>95.888554999999997</v>
      </c>
      <c r="N49">
        <v>122.432091</v>
      </c>
      <c r="O49">
        <v>128.451291</v>
      </c>
      <c r="P49">
        <v>109.865746</v>
      </c>
      <c r="Q49">
        <v>22.444044999999999</v>
      </c>
      <c r="R49">
        <v>44.326064000000002</v>
      </c>
      <c r="S49">
        <v>27.350811</v>
      </c>
      <c r="T49">
        <v>2.392833</v>
      </c>
      <c r="U49">
        <v>315</v>
      </c>
      <c r="V49">
        <v>20.731850000000001</v>
      </c>
      <c r="W49">
        <v>46.399079999999998</v>
      </c>
      <c r="X49">
        <v>147.515625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48.000515999999998</v>
      </c>
      <c r="AH49">
        <v>0</v>
      </c>
      <c r="AI49">
        <v>0</v>
      </c>
      <c r="AJ49">
        <v>0</v>
      </c>
      <c r="AK49">
        <v>65.901488999999998</v>
      </c>
      <c r="AL49">
        <v>83.664000000000001</v>
      </c>
      <c r="AM49">
        <v>18.108732</v>
      </c>
      <c r="AN49">
        <v>0.96940000000000004</v>
      </c>
      <c r="AO49">
        <v>0</v>
      </c>
      <c r="AP49">
        <v>0.12809999999999999</v>
      </c>
      <c r="AQ49">
        <v>13.952669</v>
      </c>
      <c r="AR49">
        <v>47.472000000000001</v>
      </c>
      <c r="AS49">
        <v>36.506751000000001</v>
      </c>
      <c r="AT49">
        <v>14.9968</v>
      </c>
      <c r="AU49">
        <v>0</v>
      </c>
      <c r="AV49">
        <v>17.428712999999998</v>
      </c>
      <c r="AW49">
        <v>57.448765000000002</v>
      </c>
      <c r="AX49">
        <v>3.2434699999999999</v>
      </c>
      <c r="AY49">
        <v>0</v>
      </c>
      <c r="AZ49">
        <f t="shared" si="0"/>
        <v>89.402942999999979</v>
      </c>
      <c r="BA49">
        <f t="shared" si="1"/>
        <v>3102.0066579999998</v>
      </c>
      <c r="BD49">
        <v>4.2938999999999998</v>
      </c>
      <c r="BE49">
        <v>0</v>
      </c>
      <c r="BF49">
        <v>2.2519000000000001E-2</v>
      </c>
      <c r="BG49">
        <v>0</v>
      </c>
      <c r="BH49">
        <v>1.1150000000000001E-3</v>
      </c>
      <c r="BI49">
        <v>0.84194100000000005</v>
      </c>
      <c r="BJ49">
        <v>0</v>
      </c>
      <c r="BK49">
        <v>1.9975E-2</v>
      </c>
      <c r="BL49">
        <v>0</v>
      </c>
      <c r="BM49">
        <v>0</v>
      </c>
      <c r="BN49">
        <v>0</v>
      </c>
      <c r="BO49">
        <v>2.0099999999999998</v>
      </c>
      <c r="BP49">
        <v>2.1800000000000002</v>
      </c>
      <c r="BQ49">
        <v>3.542468</v>
      </c>
      <c r="BR49">
        <v>2.1126269999999998</v>
      </c>
      <c r="BS49">
        <v>1.62</v>
      </c>
      <c r="BT49">
        <v>0</v>
      </c>
      <c r="BU49">
        <v>2.6925150000000002</v>
      </c>
      <c r="BV49">
        <v>1.341844</v>
      </c>
      <c r="BW49">
        <v>9.34</v>
      </c>
      <c r="BX49">
        <v>2.1290619999999998</v>
      </c>
      <c r="BY49">
        <v>0.25</v>
      </c>
      <c r="BZ49">
        <v>0.969051</v>
      </c>
      <c r="CA49">
        <v>3.5116900000000002</v>
      </c>
      <c r="CB49">
        <v>1.8</v>
      </c>
      <c r="CC49">
        <v>1.02</v>
      </c>
      <c r="CD49">
        <v>0.9</v>
      </c>
      <c r="CE49">
        <v>2.06</v>
      </c>
      <c r="CF49">
        <v>0.22</v>
      </c>
      <c r="CG49">
        <v>3.78</v>
      </c>
      <c r="CH49">
        <v>0</v>
      </c>
      <c r="CI49">
        <v>7.02</v>
      </c>
      <c r="CJ49">
        <v>1.95</v>
      </c>
      <c r="CK49">
        <v>1.84</v>
      </c>
      <c r="CL49">
        <v>5.0095499999999999</v>
      </c>
      <c r="CM49">
        <v>1.870228</v>
      </c>
      <c r="CN49">
        <v>3.542468</v>
      </c>
      <c r="CO49">
        <v>3.03</v>
      </c>
      <c r="CP49">
        <v>4.2338469999999999</v>
      </c>
      <c r="CQ49">
        <v>1.3710979999999999</v>
      </c>
      <c r="CR49">
        <v>3.57</v>
      </c>
      <c r="CS49">
        <v>2.3306830000000001</v>
      </c>
      <c r="CT49">
        <v>1.9429620000000001</v>
      </c>
      <c r="CU49">
        <v>1.959684</v>
      </c>
      <c r="CV49">
        <v>1.746186</v>
      </c>
      <c r="CW49">
        <v>1.3275300000000001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89.402942999999979</v>
      </c>
    </row>
    <row r="50" spans="1:114">
      <c r="A50" t="s">
        <v>92</v>
      </c>
      <c r="B50">
        <v>0</v>
      </c>
      <c r="C50">
        <v>24.898161999999999</v>
      </c>
      <c r="D50">
        <v>6.2245400000000002</v>
      </c>
      <c r="E50">
        <v>0</v>
      </c>
      <c r="F50">
        <v>0</v>
      </c>
      <c r="G50">
        <v>25.589649999999999</v>
      </c>
      <c r="H50">
        <v>0</v>
      </c>
      <c r="I50">
        <v>100.547546</v>
      </c>
      <c r="J50">
        <v>0</v>
      </c>
      <c r="K50">
        <v>691.09398399999998</v>
      </c>
      <c r="L50">
        <v>667.07663700000001</v>
      </c>
      <c r="M50">
        <v>95.888554999999997</v>
      </c>
      <c r="N50">
        <v>122.432091</v>
      </c>
      <c r="O50">
        <v>128.451291</v>
      </c>
      <c r="P50">
        <v>109.865746</v>
      </c>
      <c r="Q50">
        <v>22.444044999999999</v>
      </c>
      <c r="R50">
        <v>44.326064000000002</v>
      </c>
      <c r="S50">
        <v>27.350811</v>
      </c>
      <c r="T50">
        <v>2.392833</v>
      </c>
      <c r="U50">
        <v>315</v>
      </c>
      <c r="V50">
        <v>20.731850000000001</v>
      </c>
      <c r="W50">
        <v>46.399079999999998</v>
      </c>
      <c r="X50">
        <v>147.515625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48.000515999999998</v>
      </c>
      <c r="AH50">
        <v>0</v>
      </c>
      <c r="AI50">
        <v>0</v>
      </c>
      <c r="AJ50">
        <v>0</v>
      </c>
      <c r="AK50">
        <v>65.901488999999998</v>
      </c>
      <c r="AL50">
        <v>83.664000000000001</v>
      </c>
      <c r="AM50">
        <v>18.108732</v>
      </c>
      <c r="AN50">
        <v>0.96940000000000004</v>
      </c>
      <c r="AO50">
        <v>0</v>
      </c>
      <c r="AP50">
        <v>0.12809999999999999</v>
      </c>
      <c r="AQ50">
        <v>13.952669</v>
      </c>
      <c r="AR50">
        <v>47.472000000000001</v>
      </c>
      <c r="AS50">
        <v>36.506751000000001</v>
      </c>
      <c r="AT50">
        <v>14.9968</v>
      </c>
      <c r="AU50">
        <v>0</v>
      </c>
      <c r="AV50">
        <v>17.428712999999998</v>
      </c>
      <c r="AW50">
        <v>57.448765000000002</v>
      </c>
      <c r="AX50">
        <v>3.2434699999999999</v>
      </c>
      <c r="AY50">
        <v>0</v>
      </c>
      <c r="AZ50">
        <f t="shared" si="0"/>
        <v>89.603250999999986</v>
      </c>
      <c r="BA50">
        <f t="shared" si="1"/>
        <v>3102.2069659999997</v>
      </c>
      <c r="BD50">
        <v>4.2938999999999998</v>
      </c>
      <c r="BE50">
        <v>0</v>
      </c>
      <c r="BF50">
        <v>2.2445E-2</v>
      </c>
      <c r="BG50">
        <v>0</v>
      </c>
      <c r="BH50">
        <v>1.1150000000000001E-3</v>
      </c>
      <c r="BI50">
        <v>0.84194100000000005</v>
      </c>
      <c r="BJ50">
        <v>0</v>
      </c>
      <c r="BK50">
        <v>1.9975E-2</v>
      </c>
      <c r="BL50">
        <v>0</v>
      </c>
      <c r="BM50">
        <v>0</v>
      </c>
      <c r="BN50">
        <v>0</v>
      </c>
      <c r="BO50">
        <v>2.0099999999999998</v>
      </c>
      <c r="BP50">
        <v>2.1800000000000002</v>
      </c>
      <c r="BQ50">
        <v>3.542468</v>
      </c>
      <c r="BR50">
        <v>2.1126269999999998</v>
      </c>
      <c r="BS50">
        <v>1.62</v>
      </c>
      <c r="BT50">
        <v>0</v>
      </c>
      <c r="BU50">
        <v>2.6925150000000002</v>
      </c>
      <c r="BV50">
        <v>1.341844</v>
      </c>
      <c r="BW50">
        <v>9.34</v>
      </c>
      <c r="BX50">
        <v>2.1290619999999998</v>
      </c>
      <c r="BY50">
        <v>0.25</v>
      </c>
      <c r="BZ50">
        <v>0.969051</v>
      </c>
      <c r="CA50">
        <v>3.5116900000000002</v>
      </c>
      <c r="CB50">
        <v>1.8</v>
      </c>
      <c r="CC50">
        <v>1.02</v>
      </c>
      <c r="CD50">
        <v>0.9</v>
      </c>
      <c r="CE50">
        <v>2.06</v>
      </c>
      <c r="CF50">
        <v>0.22</v>
      </c>
      <c r="CG50">
        <v>3.78</v>
      </c>
      <c r="CH50">
        <v>0</v>
      </c>
      <c r="CI50">
        <v>7.02</v>
      </c>
      <c r="CJ50">
        <v>1.95</v>
      </c>
      <c r="CK50">
        <v>1.84</v>
      </c>
      <c r="CL50">
        <v>5.0095499999999999</v>
      </c>
      <c r="CM50">
        <v>1.870228</v>
      </c>
      <c r="CN50">
        <v>3.542468</v>
      </c>
      <c r="CO50">
        <v>3.03</v>
      </c>
      <c r="CP50">
        <v>4.2338469999999999</v>
      </c>
      <c r="CQ50">
        <v>1.3710979999999999</v>
      </c>
      <c r="CR50">
        <v>3.57</v>
      </c>
      <c r="CS50">
        <v>2.3306830000000001</v>
      </c>
      <c r="CT50">
        <v>1.9429620000000001</v>
      </c>
      <c r="CU50">
        <v>1.959684</v>
      </c>
      <c r="CV50">
        <v>1.9465680000000001</v>
      </c>
      <c r="CW50">
        <v>1.3275300000000001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89.603250999999986</v>
      </c>
    </row>
    <row r="51" spans="1:114">
      <c r="A51" t="s">
        <v>93</v>
      </c>
      <c r="B51">
        <v>0</v>
      </c>
      <c r="C51">
        <v>24.898161999999999</v>
      </c>
      <c r="D51">
        <v>6.2245400000000002</v>
      </c>
      <c r="E51">
        <v>0</v>
      </c>
      <c r="F51">
        <v>0</v>
      </c>
      <c r="G51">
        <v>25.589649999999999</v>
      </c>
      <c r="H51">
        <v>0</v>
      </c>
      <c r="I51">
        <v>97.952770999999998</v>
      </c>
      <c r="J51">
        <v>0</v>
      </c>
      <c r="K51">
        <v>691.09398399999998</v>
      </c>
      <c r="L51">
        <v>667.07663700000001</v>
      </c>
      <c r="M51">
        <v>95.888554999999997</v>
      </c>
      <c r="N51">
        <v>122.432091</v>
      </c>
      <c r="O51">
        <v>128.451291</v>
      </c>
      <c r="P51">
        <v>109.865746</v>
      </c>
      <c r="Q51">
        <v>22.444044999999999</v>
      </c>
      <c r="R51">
        <v>44.326064000000002</v>
      </c>
      <c r="S51">
        <v>27.350811</v>
      </c>
      <c r="T51">
        <v>2.392833</v>
      </c>
      <c r="U51">
        <v>315</v>
      </c>
      <c r="V51">
        <v>20.731850000000001</v>
      </c>
      <c r="W51">
        <v>46.399079999999998</v>
      </c>
      <c r="X51">
        <v>147.515625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48.000515999999998</v>
      </c>
      <c r="AH51">
        <v>0</v>
      </c>
      <c r="AI51">
        <v>0</v>
      </c>
      <c r="AJ51">
        <v>0</v>
      </c>
      <c r="AK51">
        <v>65.901488999999998</v>
      </c>
      <c r="AL51">
        <v>24.402000000000001</v>
      </c>
      <c r="AM51">
        <v>18.108732</v>
      </c>
      <c r="AN51">
        <v>0.96940000000000004</v>
      </c>
      <c r="AO51">
        <v>0</v>
      </c>
      <c r="AP51">
        <v>0</v>
      </c>
      <c r="AQ51">
        <v>13.952669</v>
      </c>
      <c r="AR51">
        <v>47.472000000000001</v>
      </c>
      <c r="AS51">
        <v>36.506751000000001</v>
      </c>
      <c r="AT51">
        <v>14.9968</v>
      </c>
      <c r="AU51">
        <v>0</v>
      </c>
      <c r="AV51">
        <v>17.428712999999998</v>
      </c>
      <c r="AW51">
        <v>57.448765000000002</v>
      </c>
      <c r="AX51">
        <v>3.2434699999999999</v>
      </c>
      <c r="AY51">
        <v>0</v>
      </c>
      <c r="AZ51">
        <f t="shared" si="0"/>
        <v>89.843483999999989</v>
      </c>
      <c r="BA51">
        <f t="shared" si="1"/>
        <v>3040.4623239999996</v>
      </c>
      <c r="BD51">
        <v>4.2938999999999998</v>
      </c>
      <c r="BE51">
        <v>0</v>
      </c>
      <c r="BF51">
        <v>2.2296E-2</v>
      </c>
      <c r="BG51">
        <v>0</v>
      </c>
      <c r="BH51">
        <v>1.1150000000000001E-3</v>
      </c>
      <c r="BI51">
        <v>0.84194100000000005</v>
      </c>
      <c r="BJ51">
        <v>0</v>
      </c>
      <c r="BK51">
        <v>1.9975E-2</v>
      </c>
      <c r="BL51">
        <v>0</v>
      </c>
      <c r="BM51">
        <v>0</v>
      </c>
      <c r="BN51">
        <v>0</v>
      </c>
      <c r="BO51">
        <v>2.0099999999999998</v>
      </c>
      <c r="BP51">
        <v>2.1800000000000002</v>
      </c>
      <c r="BQ51">
        <v>3.542468</v>
      </c>
      <c r="BR51">
        <v>2.1126269999999998</v>
      </c>
      <c r="BS51">
        <v>1.62</v>
      </c>
      <c r="BT51">
        <v>0</v>
      </c>
      <c r="BU51">
        <v>2.6925150000000002</v>
      </c>
      <c r="BV51">
        <v>1.341844</v>
      </c>
      <c r="BW51">
        <v>9.34</v>
      </c>
      <c r="BX51">
        <v>2.1290619999999998</v>
      </c>
      <c r="BY51">
        <v>0.25</v>
      </c>
      <c r="BZ51">
        <v>0.969051</v>
      </c>
      <c r="CA51">
        <v>3.5116900000000002</v>
      </c>
      <c r="CB51">
        <v>1.8</v>
      </c>
      <c r="CC51">
        <v>1.02</v>
      </c>
      <c r="CD51">
        <v>0.9</v>
      </c>
      <c r="CE51">
        <v>2.06</v>
      </c>
      <c r="CF51">
        <v>0.22</v>
      </c>
      <c r="CG51">
        <v>3.78</v>
      </c>
      <c r="CH51">
        <v>0</v>
      </c>
      <c r="CI51">
        <v>7.06</v>
      </c>
      <c r="CJ51">
        <v>1.95</v>
      </c>
      <c r="CK51">
        <v>1.84</v>
      </c>
      <c r="CL51">
        <v>5.0095499999999999</v>
      </c>
      <c r="CM51">
        <v>1.870228</v>
      </c>
      <c r="CN51">
        <v>3.542468</v>
      </c>
      <c r="CO51">
        <v>3.03</v>
      </c>
      <c r="CP51">
        <v>4.2338469999999999</v>
      </c>
      <c r="CQ51">
        <v>1.3710979999999999</v>
      </c>
      <c r="CR51">
        <v>3.57</v>
      </c>
      <c r="CS51">
        <v>2.3306830000000001</v>
      </c>
      <c r="CT51">
        <v>1.9429620000000001</v>
      </c>
      <c r="CU51">
        <v>1.959684</v>
      </c>
      <c r="CV51">
        <v>2.1469499999999999</v>
      </c>
      <c r="CW51">
        <v>1.3275300000000001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89.843483999999989</v>
      </c>
    </row>
    <row r="52" spans="1:114">
      <c r="A52" t="s">
        <v>94</v>
      </c>
      <c r="B52">
        <v>0</v>
      </c>
      <c r="C52">
        <v>24.898161999999999</v>
      </c>
      <c r="D52">
        <v>6.2245400000000002</v>
      </c>
      <c r="E52">
        <v>0</v>
      </c>
      <c r="F52">
        <v>0</v>
      </c>
      <c r="G52">
        <v>25.589649999999999</v>
      </c>
      <c r="H52">
        <v>0</v>
      </c>
      <c r="I52">
        <v>97.952770999999998</v>
      </c>
      <c r="J52">
        <v>0</v>
      </c>
      <c r="K52">
        <v>691.09398399999998</v>
      </c>
      <c r="L52">
        <v>667.07663700000001</v>
      </c>
      <c r="M52">
        <v>95.888554999999997</v>
      </c>
      <c r="N52">
        <v>122.432091</v>
      </c>
      <c r="O52">
        <v>128.451291</v>
      </c>
      <c r="P52">
        <v>109.865746</v>
      </c>
      <c r="Q52">
        <v>22.444044999999999</v>
      </c>
      <c r="R52">
        <v>44.326064000000002</v>
      </c>
      <c r="S52">
        <v>27.350811</v>
      </c>
      <c r="T52">
        <v>2.392833</v>
      </c>
      <c r="U52">
        <v>315</v>
      </c>
      <c r="V52">
        <v>20.731850000000001</v>
      </c>
      <c r="W52">
        <v>46.399079999999998</v>
      </c>
      <c r="X52">
        <v>147.515625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48.000515999999998</v>
      </c>
      <c r="AH52">
        <v>0</v>
      </c>
      <c r="AI52">
        <v>0</v>
      </c>
      <c r="AJ52">
        <v>0</v>
      </c>
      <c r="AK52">
        <v>65.901488999999998</v>
      </c>
      <c r="AL52">
        <v>12.782</v>
      </c>
      <c r="AM52">
        <v>18.108732</v>
      </c>
      <c r="AN52">
        <v>0.96940000000000004</v>
      </c>
      <c r="AO52">
        <v>0</v>
      </c>
      <c r="AP52">
        <v>0.12809999999999999</v>
      </c>
      <c r="AQ52">
        <v>13.952669</v>
      </c>
      <c r="AR52">
        <v>47.472000000000001</v>
      </c>
      <c r="AS52">
        <v>36.506751000000001</v>
      </c>
      <c r="AT52">
        <v>14.9968</v>
      </c>
      <c r="AU52">
        <v>0</v>
      </c>
      <c r="AV52">
        <v>17.428712999999998</v>
      </c>
      <c r="AW52">
        <v>57.448765000000002</v>
      </c>
      <c r="AX52">
        <v>3.2434699999999999</v>
      </c>
      <c r="AY52">
        <v>0</v>
      </c>
      <c r="AZ52">
        <f t="shared" si="0"/>
        <v>90.015239999999991</v>
      </c>
      <c r="BA52">
        <f t="shared" si="1"/>
        <v>3029.1421799999998</v>
      </c>
      <c r="BD52">
        <v>4.2938999999999998</v>
      </c>
      <c r="BE52">
        <v>0</v>
      </c>
      <c r="BF52">
        <v>2.2296E-2</v>
      </c>
      <c r="BG52">
        <v>0</v>
      </c>
      <c r="BH52">
        <v>1.1150000000000001E-3</v>
      </c>
      <c r="BI52">
        <v>0.84194100000000005</v>
      </c>
      <c r="BJ52">
        <v>0</v>
      </c>
      <c r="BK52">
        <v>1.9975E-2</v>
      </c>
      <c r="BL52">
        <v>0</v>
      </c>
      <c r="BM52">
        <v>0</v>
      </c>
      <c r="BN52">
        <v>0</v>
      </c>
      <c r="BO52">
        <v>2.0099999999999998</v>
      </c>
      <c r="BP52">
        <v>2.1800000000000002</v>
      </c>
      <c r="BQ52">
        <v>3.542468</v>
      </c>
      <c r="BR52">
        <v>2.1126269999999998</v>
      </c>
      <c r="BS52">
        <v>1.62</v>
      </c>
      <c r="BT52">
        <v>0</v>
      </c>
      <c r="BU52">
        <v>2.6925150000000002</v>
      </c>
      <c r="BV52">
        <v>1.341844</v>
      </c>
      <c r="BW52">
        <v>9.34</v>
      </c>
      <c r="BX52">
        <v>2.1290619999999998</v>
      </c>
      <c r="BY52">
        <v>0.25</v>
      </c>
      <c r="BZ52">
        <v>0.969051</v>
      </c>
      <c r="CA52">
        <v>3.5116900000000002</v>
      </c>
      <c r="CB52">
        <v>1.8</v>
      </c>
      <c r="CC52">
        <v>1.02</v>
      </c>
      <c r="CD52">
        <v>0.9</v>
      </c>
      <c r="CE52">
        <v>2.06</v>
      </c>
      <c r="CF52">
        <v>0.22</v>
      </c>
      <c r="CG52">
        <v>3.78</v>
      </c>
      <c r="CH52">
        <v>0</v>
      </c>
      <c r="CI52">
        <v>7.06</v>
      </c>
      <c r="CJ52">
        <v>1.95</v>
      </c>
      <c r="CK52">
        <v>1.84</v>
      </c>
      <c r="CL52">
        <v>5.0095499999999999</v>
      </c>
      <c r="CM52">
        <v>1.870228</v>
      </c>
      <c r="CN52">
        <v>3.542468</v>
      </c>
      <c r="CO52">
        <v>3.03</v>
      </c>
      <c r="CP52">
        <v>4.2338469999999999</v>
      </c>
      <c r="CQ52">
        <v>1.3710979999999999</v>
      </c>
      <c r="CR52">
        <v>3.57</v>
      </c>
      <c r="CS52">
        <v>2.3306830000000001</v>
      </c>
      <c r="CT52">
        <v>1.9429620000000001</v>
      </c>
      <c r="CU52">
        <v>1.959684</v>
      </c>
      <c r="CV52">
        <v>2.3187060000000002</v>
      </c>
      <c r="CW52">
        <v>1.3275300000000001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90.015239999999991</v>
      </c>
    </row>
    <row r="53" spans="1:114">
      <c r="A53" t="s">
        <v>95</v>
      </c>
      <c r="B53">
        <v>0</v>
      </c>
      <c r="C53">
        <v>24.898161999999999</v>
      </c>
      <c r="D53">
        <v>6.2245400000000002</v>
      </c>
      <c r="E53">
        <v>0</v>
      </c>
      <c r="F53">
        <v>0</v>
      </c>
      <c r="G53">
        <v>25.589649999999999</v>
      </c>
      <c r="H53">
        <v>0</v>
      </c>
      <c r="I53">
        <v>97.952770999999998</v>
      </c>
      <c r="J53">
        <v>0</v>
      </c>
      <c r="K53">
        <v>691.09398399999998</v>
      </c>
      <c r="L53">
        <v>667.07663700000001</v>
      </c>
      <c r="M53">
        <v>95.888554999999997</v>
      </c>
      <c r="N53">
        <v>122.432091</v>
      </c>
      <c r="O53">
        <v>128.451291</v>
      </c>
      <c r="P53">
        <v>109.865746</v>
      </c>
      <c r="Q53">
        <v>22.444044999999999</v>
      </c>
      <c r="R53">
        <v>44.326064000000002</v>
      </c>
      <c r="S53">
        <v>27.350811</v>
      </c>
      <c r="T53">
        <v>2.392833</v>
      </c>
      <c r="U53">
        <v>315</v>
      </c>
      <c r="V53">
        <v>20.731850000000001</v>
      </c>
      <c r="W53">
        <v>46.399079999999998</v>
      </c>
      <c r="X53">
        <v>147.515625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48.000515999999998</v>
      </c>
      <c r="AH53">
        <v>0</v>
      </c>
      <c r="AI53">
        <v>0</v>
      </c>
      <c r="AJ53">
        <v>0</v>
      </c>
      <c r="AK53">
        <v>65.901488999999998</v>
      </c>
      <c r="AL53">
        <v>12.782</v>
      </c>
      <c r="AM53">
        <v>18.108732</v>
      </c>
      <c r="AN53">
        <v>0.96940000000000004</v>
      </c>
      <c r="AO53">
        <v>0</v>
      </c>
      <c r="AP53">
        <v>0.12809999999999999</v>
      </c>
      <c r="AQ53">
        <v>13.952669</v>
      </c>
      <c r="AR53">
        <v>47.472000000000001</v>
      </c>
      <c r="AS53">
        <v>18.475076000000001</v>
      </c>
      <c r="AT53">
        <v>14.9968</v>
      </c>
      <c r="AU53">
        <v>0</v>
      </c>
      <c r="AV53">
        <v>17.428712999999998</v>
      </c>
      <c r="AW53">
        <v>57.448765000000002</v>
      </c>
      <c r="AX53">
        <v>3.2434699999999999</v>
      </c>
      <c r="AY53">
        <v>0</v>
      </c>
      <c r="AZ53">
        <f t="shared" si="0"/>
        <v>90.119743999999983</v>
      </c>
      <c r="BA53">
        <f t="shared" si="1"/>
        <v>3011.215009</v>
      </c>
      <c r="BD53">
        <v>4.2938999999999998</v>
      </c>
      <c r="BE53">
        <v>0</v>
      </c>
      <c r="BF53">
        <v>2.2296E-2</v>
      </c>
      <c r="BG53">
        <v>0</v>
      </c>
      <c r="BH53">
        <v>1.1150000000000001E-3</v>
      </c>
      <c r="BI53">
        <v>0.84194100000000005</v>
      </c>
      <c r="BJ53">
        <v>0</v>
      </c>
      <c r="BK53">
        <v>1.9975E-2</v>
      </c>
      <c r="BL53">
        <v>0</v>
      </c>
      <c r="BM53">
        <v>0</v>
      </c>
      <c r="BN53">
        <v>0</v>
      </c>
      <c r="BO53">
        <v>2.0099999999999998</v>
      </c>
      <c r="BP53">
        <v>2.1800000000000002</v>
      </c>
      <c r="BQ53">
        <v>3.542468</v>
      </c>
      <c r="BR53">
        <v>2.1126269999999998</v>
      </c>
      <c r="BS53">
        <v>1.62</v>
      </c>
      <c r="BT53">
        <v>0</v>
      </c>
      <c r="BU53">
        <v>2.6925150000000002</v>
      </c>
      <c r="BV53">
        <v>1.341844</v>
      </c>
      <c r="BW53">
        <v>9.34</v>
      </c>
      <c r="BX53">
        <v>2.1290619999999998</v>
      </c>
      <c r="BY53">
        <v>0.25</v>
      </c>
      <c r="BZ53">
        <v>0.969051</v>
      </c>
      <c r="CA53">
        <v>3.5116900000000002</v>
      </c>
      <c r="CB53">
        <v>1.8</v>
      </c>
      <c r="CC53">
        <v>1.02</v>
      </c>
      <c r="CD53">
        <v>0.9</v>
      </c>
      <c r="CE53">
        <v>2.06</v>
      </c>
      <c r="CF53">
        <v>0.21</v>
      </c>
      <c r="CG53">
        <v>3.78</v>
      </c>
      <c r="CH53">
        <v>0</v>
      </c>
      <c r="CI53">
        <v>7.06</v>
      </c>
      <c r="CJ53">
        <v>1.95</v>
      </c>
      <c r="CK53">
        <v>1.84</v>
      </c>
      <c r="CL53">
        <v>5.0095499999999999</v>
      </c>
      <c r="CM53">
        <v>1.870228</v>
      </c>
      <c r="CN53">
        <v>3.542468</v>
      </c>
      <c r="CO53">
        <v>3.03</v>
      </c>
      <c r="CP53">
        <v>4.2338469999999999</v>
      </c>
      <c r="CQ53">
        <v>1.3710979999999999</v>
      </c>
      <c r="CR53">
        <v>3.57</v>
      </c>
      <c r="CS53">
        <v>2.3306830000000001</v>
      </c>
      <c r="CT53">
        <v>1.9429620000000001</v>
      </c>
      <c r="CU53">
        <v>1.959684</v>
      </c>
      <c r="CV53">
        <v>2.4332099999999999</v>
      </c>
      <c r="CW53">
        <v>1.3275300000000001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90.119743999999983</v>
      </c>
    </row>
    <row r="54" spans="1:114">
      <c r="A54" t="s">
        <v>96</v>
      </c>
      <c r="B54">
        <v>0</v>
      </c>
      <c r="C54">
        <v>24.898161999999999</v>
      </c>
      <c r="D54">
        <v>6.2245400000000002</v>
      </c>
      <c r="E54">
        <v>0</v>
      </c>
      <c r="F54">
        <v>0</v>
      </c>
      <c r="G54">
        <v>25.589649999999999</v>
      </c>
      <c r="H54">
        <v>0</v>
      </c>
      <c r="I54">
        <v>97.952770999999998</v>
      </c>
      <c r="J54">
        <v>0</v>
      </c>
      <c r="K54">
        <v>691.09398399999998</v>
      </c>
      <c r="L54">
        <v>667.07663700000001</v>
      </c>
      <c r="M54">
        <v>95.888554999999997</v>
      </c>
      <c r="N54">
        <v>122.432091</v>
      </c>
      <c r="O54">
        <v>128.451291</v>
      </c>
      <c r="P54">
        <v>109.865746</v>
      </c>
      <c r="Q54">
        <v>22.444044999999999</v>
      </c>
      <c r="R54">
        <v>44.326064000000002</v>
      </c>
      <c r="S54">
        <v>27.350811</v>
      </c>
      <c r="T54">
        <v>2.392833</v>
      </c>
      <c r="U54">
        <v>315</v>
      </c>
      <c r="V54">
        <v>20.731850000000001</v>
      </c>
      <c r="W54">
        <v>46.399079999999998</v>
      </c>
      <c r="X54">
        <v>147.515625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48.000515999999998</v>
      </c>
      <c r="AH54">
        <v>0</v>
      </c>
      <c r="AI54">
        <v>0</v>
      </c>
      <c r="AJ54">
        <v>0</v>
      </c>
      <c r="AK54">
        <v>65.901488999999998</v>
      </c>
      <c r="AL54">
        <v>12.782</v>
      </c>
      <c r="AM54">
        <v>18.108732</v>
      </c>
      <c r="AN54">
        <v>0.96940000000000004</v>
      </c>
      <c r="AO54">
        <v>0</v>
      </c>
      <c r="AP54">
        <v>0.12809999999999999</v>
      </c>
      <c r="AQ54">
        <v>13.952669</v>
      </c>
      <c r="AR54">
        <v>47.472000000000001</v>
      </c>
      <c r="AS54">
        <v>18.475076000000001</v>
      </c>
      <c r="AT54">
        <v>14.9968</v>
      </c>
      <c r="AU54">
        <v>0</v>
      </c>
      <c r="AV54">
        <v>17.428712999999998</v>
      </c>
      <c r="AW54">
        <v>57.448765000000002</v>
      </c>
      <c r="AX54">
        <v>3.2434699999999999</v>
      </c>
      <c r="AY54">
        <v>0</v>
      </c>
      <c r="AZ54">
        <f t="shared" si="0"/>
        <v>90.13993499999998</v>
      </c>
      <c r="BA54">
        <f t="shared" si="1"/>
        <v>3011.2352000000001</v>
      </c>
      <c r="BD54">
        <v>4.2938999999999998</v>
      </c>
      <c r="BE54">
        <v>0</v>
      </c>
      <c r="BF54">
        <v>2.2296E-2</v>
      </c>
      <c r="BG54">
        <v>0</v>
      </c>
      <c r="BH54">
        <v>1.1150000000000001E-3</v>
      </c>
      <c r="BI54">
        <v>0.84194100000000005</v>
      </c>
      <c r="BJ54">
        <v>0</v>
      </c>
      <c r="BK54">
        <v>1.9975E-2</v>
      </c>
      <c r="BL54">
        <v>0</v>
      </c>
      <c r="BM54">
        <v>0</v>
      </c>
      <c r="BN54">
        <v>0</v>
      </c>
      <c r="BO54">
        <v>2.0099999999999998</v>
      </c>
      <c r="BP54">
        <v>2.1800000000000002</v>
      </c>
      <c r="BQ54">
        <v>3.542468</v>
      </c>
      <c r="BR54">
        <v>2.1126269999999998</v>
      </c>
      <c r="BS54">
        <v>1.62</v>
      </c>
      <c r="BT54">
        <v>0</v>
      </c>
      <c r="BU54">
        <v>2.6925150000000002</v>
      </c>
      <c r="BV54">
        <v>1.341844</v>
      </c>
      <c r="BW54">
        <v>9.34</v>
      </c>
      <c r="BX54">
        <v>2.1290619999999998</v>
      </c>
      <c r="BY54">
        <v>0.25</v>
      </c>
      <c r="BZ54">
        <v>0.969051</v>
      </c>
      <c r="CA54">
        <v>3.5116900000000002</v>
      </c>
      <c r="CB54">
        <v>1.8</v>
      </c>
      <c r="CC54">
        <v>0.97</v>
      </c>
      <c r="CD54">
        <v>0.87</v>
      </c>
      <c r="CE54">
        <v>2.06</v>
      </c>
      <c r="CF54">
        <v>0.21</v>
      </c>
      <c r="CG54">
        <v>3.78</v>
      </c>
      <c r="CH54">
        <v>0</v>
      </c>
      <c r="CI54">
        <v>7.06</v>
      </c>
      <c r="CJ54">
        <v>1.95</v>
      </c>
      <c r="CK54">
        <v>1.84</v>
      </c>
      <c r="CL54">
        <v>5.0095499999999999</v>
      </c>
      <c r="CM54">
        <v>1.870228</v>
      </c>
      <c r="CN54">
        <v>3.542468</v>
      </c>
      <c r="CO54">
        <v>3.03</v>
      </c>
      <c r="CP54">
        <v>4.2338469999999999</v>
      </c>
      <c r="CQ54">
        <v>1.3710979999999999</v>
      </c>
      <c r="CR54">
        <v>3.57</v>
      </c>
      <c r="CS54">
        <v>2.3306830000000001</v>
      </c>
      <c r="CT54">
        <v>1.9429620000000001</v>
      </c>
      <c r="CU54">
        <v>1.959684</v>
      </c>
      <c r="CV54">
        <v>2.533401</v>
      </c>
      <c r="CW54">
        <v>1.3275300000000001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90.13993499999998</v>
      </c>
    </row>
    <row r="55" spans="1:114">
      <c r="A55" t="s">
        <v>97</v>
      </c>
      <c r="B55">
        <v>0</v>
      </c>
      <c r="C55">
        <v>24.898161999999999</v>
      </c>
      <c r="D55">
        <v>6.2245400000000002</v>
      </c>
      <c r="E55">
        <v>0</v>
      </c>
      <c r="F55">
        <v>0</v>
      </c>
      <c r="G55">
        <v>25.589649999999999</v>
      </c>
      <c r="H55">
        <v>0</v>
      </c>
      <c r="I55">
        <v>97.952770999999998</v>
      </c>
      <c r="J55">
        <v>0</v>
      </c>
      <c r="K55">
        <v>691.09398399999998</v>
      </c>
      <c r="L55">
        <v>667.07663700000001</v>
      </c>
      <c r="M55">
        <v>95.888554999999997</v>
      </c>
      <c r="N55">
        <v>122.432091</v>
      </c>
      <c r="O55">
        <v>128.451291</v>
      </c>
      <c r="P55">
        <v>109.865746</v>
      </c>
      <c r="Q55">
        <v>22.444044999999999</v>
      </c>
      <c r="R55">
        <v>44.326064000000002</v>
      </c>
      <c r="S55">
        <v>27.350811</v>
      </c>
      <c r="T55">
        <v>2.392833</v>
      </c>
      <c r="U55">
        <v>320.625</v>
      </c>
      <c r="V55">
        <v>20.731850000000001</v>
      </c>
      <c r="W55">
        <v>46.399079999999998</v>
      </c>
      <c r="X55">
        <v>147.515625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9.1372370000000007</v>
      </c>
      <c r="AG55">
        <v>48.000515999999998</v>
      </c>
      <c r="AH55">
        <v>0</v>
      </c>
      <c r="AI55">
        <v>0</v>
      </c>
      <c r="AJ55">
        <v>0</v>
      </c>
      <c r="AK55">
        <v>65.901488999999998</v>
      </c>
      <c r="AL55">
        <v>12.782</v>
      </c>
      <c r="AM55">
        <v>18.108732</v>
      </c>
      <c r="AN55">
        <v>0.96940000000000004</v>
      </c>
      <c r="AO55">
        <v>0</v>
      </c>
      <c r="AP55">
        <v>0.12809999999999999</v>
      </c>
      <c r="AQ55">
        <v>13.952669</v>
      </c>
      <c r="AR55">
        <v>47.472000000000001</v>
      </c>
      <c r="AS55">
        <v>36.506751000000001</v>
      </c>
      <c r="AT55">
        <v>14.9968</v>
      </c>
      <c r="AU55">
        <v>0</v>
      </c>
      <c r="AV55">
        <v>17.428712999999998</v>
      </c>
      <c r="AW55">
        <v>57.448765000000002</v>
      </c>
      <c r="AX55">
        <v>3.2434699999999999</v>
      </c>
      <c r="AY55">
        <v>0</v>
      </c>
      <c r="AZ55">
        <f t="shared" si="0"/>
        <v>90.299902999999972</v>
      </c>
      <c r="BA55">
        <f t="shared" si="1"/>
        <v>3044.1890799999996</v>
      </c>
      <c r="BD55">
        <v>4.2938999999999998</v>
      </c>
      <c r="BE55">
        <v>0</v>
      </c>
      <c r="BF55">
        <v>2.2072999999999999E-2</v>
      </c>
      <c r="BG55">
        <v>0</v>
      </c>
      <c r="BH55">
        <v>1.1150000000000001E-3</v>
      </c>
      <c r="BI55">
        <v>0.84194100000000005</v>
      </c>
      <c r="BJ55">
        <v>0</v>
      </c>
      <c r="BK55">
        <v>1.9975E-2</v>
      </c>
      <c r="BL55">
        <v>0</v>
      </c>
      <c r="BM55">
        <v>0</v>
      </c>
      <c r="BN55">
        <v>0</v>
      </c>
      <c r="BO55">
        <v>2.0099999999999998</v>
      </c>
      <c r="BP55">
        <v>2.1800000000000002</v>
      </c>
      <c r="BQ55">
        <v>3.542468</v>
      </c>
      <c r="BR55">
        <v>2.1126269999999998</v>
      </c>
      <c r="BS55">
        <v>1.62</v>
      </c>
      <c r="BT55">
        <v>0</v>
      </c>
      <c r="BU55">
        <v>2.6925150000000002</v>
      </c>
      <c r="BV55">
        <v>1.341844</v>
      </c>
      <c r="BW55">
        <v>9.34</v>
      </c>
      <c r="BX55">
        <v>2.1290619999999998</v>
      </c>
      <c r="BY55">
        <v>0.25</v>
      </c>
      <c r="BZ55">
        <v>0.969051</v>
      </c>
      <c r="CA55">
        <v>3.5116900000000002</v>
      </c>
      <c r="CB55">
        <v>1.8</v>
      </c>
      <c r="CC55">
        <v>0.97</v>
      </c>
      <c r="CD55">
        <v>0.87</v>
      </c>
      <c r="CE55">
        <v>2.06</v>
      </c>
      <c r="CF55">
        <v>0.21</v>
      </c>
      <c r="CG55">
        <v>3.78</v>
      </c>
      <c r="CH55">
        <v>0</v>
      </c>
      <c r="CI55">
        <v>7.12</v>
      </c>
      <c r="CJ55">
        <v>1.95</v>
      </c>
      <c r="CK55">
        <v>1.84</v>
      </c>
      <c r="CL55">
        <v>5.0095499999999999</v>
      </c>
      <c r="CM55">
        <v>1.870228</v>
      </c>
      <c r="CN55">
        <v>3.542468</v>
      </c>
      <c r="CO55">
        <v>3.03</v>
      </c>
      <c r="CP55">
        <v>4.2338469999999999</v>
      </c>
      <c r="CQ55">
        <v>1.3710979999999999</v>
      </c>
      <c r="CR55">
        <v>3.57</v>
      </c>
      <c r="CS55">
        <v>2.3306830000000001</v>
      </c>
      <c r="CT55">
        <v>1.9429620000000001</v>
      </c>
      <c r="CU55">
        <v>1.959684</v>
      </c>
      <c r="CV55">
        <v>2.6335920000000002</v>
      </c>
      <c r="CW55">
        <v>1.3275300000000001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90.299902999999972</v>
      </c>
    </row>
    <row r="56" spans="1:114">
      <c r="A56" t="s">
        <v>98</v>
      </c>
      <c r="B56">
        <v>0</v>
      </c>
      <c r="C56">
        <v>24.898161999999999</v>
      </c>
      <c r="D56">
        <v>6.2245400000000002</v>
      </c>
      <c r="E56">
        <v>0</v>
      </c>
      <c r="F56">
        <v>0</v>
      </c>
      <c r="G56">
        <v>25.589649999999999</v>
      </c>
      <c r="H56">
        <v>0</v>
      </c>
      <c r="I56">
        <v>97.952770999999998</v>
      </c>
      <c r="J56">
        <v>0</v>
      </c>
      <c r="K56">
        <v>691.09398399999998</v>
      </c>
      <c r="L56">
        <v>667.07663700000001</v>
      </c>
      <c r="M56">
        <v>95.888554999999997</v>
      </c>
      <c r="N56">
        <v>122.432091</v>
      </c>
      <c r="O56">
        <v>128.451291</v>
      </c>
      <c r="P56">
        <v>109.865746</v>
      </c>
      <c r="Q56">
        <v>22.444044999999999</v>
      </c>
      <c r="R56">
        <v>44.326064000000002</v>
      </c>
      <c r="S56">
        <v>27.350811</v>
      </c>
      <c r="T56">
        <v>2.392833</v>
      </c>
      <c r="U56">
        <v>320.625</v>
      </c>
      <c r="V56">
        <v>20.731850000000001</v>
      </c>
      <c r="W56">
        <v>46.399079999999998</v>
      </c>
      <c r="X56">
        <v>147.515625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9.1372370000000007</v>
      </c>
      <c r="AG56">
        <v>48.000515999999998</v>
      </c>
      <c r="AH56">
        <v>0</v>
      </c>
      <c r="AI56">
        <v>0</v>
      </c>
      <c r="AJ56">
        <v>0</v>
      </c>
      <c r="AK56">
        <v>65.901488999999998</v>
      </c>
      <c r="AL56">
        <v>12.782</v>
      </c>
      <c r="AM56">
        <v>18.108732</v>
      </c>
      <c r="AN56">
        <v>0.96940000000000004</v>
      </c>
      <c r="AO56">
        <v>0</v>
      </c>
      <c r="AP56">
        <v>0.12809999999999999</v>
      </c>
      <c r="AQ56">
        <v>13.952669</v>
      </c>
      <c r="AR56">
        <v>47.472000000000001</v>
      </c>
      <c r="AS56">
        <v>36.506751000000001</v>
      </c>
      <c r="AT56">
        <v>14.9968</v>
      </c>
      <c r="AU56">
        <v>0</v>
      </c>
      <c r="AV56">
        <v>17.428712999999998</v>
      </c>
      <c r="AW56">
        <v>57.448765000000002</v>
      </c>
      <c r="AX56">
        <v>3.2434699999999999</v>
      </c>
      <c r="AY56">
        <v>0</v>
      </c>
      <c r="AZ56">
        <f t="shared" si="0"/>
        <v>90.249997999999977</v>
      </c>
      <c r="BA56">
        <f t="shared" si="1"/>
        <v>3044.1391749999993</v>
      </c>
      <c r="BD56">
        <v>4.2938999999999998</v>
      </c>
      <c r="BE56">
        <v>0</v>
      </c>
      <c r="BF56">
        <v>2.2072999999999999E-2</v>
      </c>
      <c r="BG56">
        <v>0</v>
      </c>
      <c r="BH56">
        <v>1.1150000000000001E-3</v>
      </c>
      <c r="BI56">
        <v>0.84194100000000005</v>
      </c>
      <c r="BJ56">
        <v>0</v>
      </c>
      <c r="BK56">
        <v>1.9975E-2</v>
      </c>
      <c r="BL56">
        <v>0</v>
      </c>
      <c r="BM56">
        <v>0</v>
      </c>
      <c r="BN56">
        <v>0</v>
      </c>
      <c r="BO56">
        <v>2.0099999999999998</v>
      </c>
      <c r="BP56">
        <v>2.1800000000000002</v>
      </c>
      <c r="BQ56">
        <v>3.542468</v>
      </c>
      <c r="BR56">
        <v>2.1126269999999998</v>
      </c>
      <c r="BS56">
        <v>1.62</v>
      </c>
      <c r="BT56">
        <v>0</v>
      </c>
      <c r="BU56">
        <v>2.6925150000000002</v>
      </c>
      <c r="BV56">
        <v>1.341844</v>
      </c>
      <c r="BW56">
        <v>9.34</v>
      </c>
      <c r="BX56">
        <v>2.1290619999999998</v>
      </c>
      <c r="BY56">
        <v>0.25</v>
      </c>
      <c r="BZ56">
        <v>0.969051</v>
      </c>
      <c r="CA56">
        <v>3.5116900000000002</v>
      </c>
      <c r="CB56">
        <v>1.8</v>
      </c>
      <c r="CC56">
        <v>0.87</v>
      </c>
      <c r="CD56">
        <v>0.87</v>
      </c>
      <c r="CE56">
        <v>2.06</v>
      </c>
      <c r="CF56">
        <v>0.21</v>
      </c>
      <c r="CG56">
        <v>3.78</v>
      </c>
      <c r="CH56">
        <v>0</v>
      </c>
      <c r="CI56">
        <v>7.12</v>
      </c>
      <c r="CJ56">
        <v>1.95</v>
      </c>
      <c r="CK56">
        <v>1.84</v>
      </c>
      <c r="CL56">
        <v>5.0095499999999999</v>
      </c>
      <c r="CM56">
        <v>1.870228</v>
      </c>
      <c r="CN56">
        <v>3.542468</v>
      </c>
      <c r="CO56">
        <v>3.03</v>
      </c>
      <c r="CP56">
        <v>4.2338469999999999</v>
      </c>
      <c r="CQ56">
        <v>1.3710979999999999</v>
      </c>
      <c r="CR56">
        <v>3.57</v>
      </c>
      <c r="CS56">
        <v>2.3306830000000001</v>
      </c>
      <c r="CT56">
        <v>1.9429620000000001</v>
      </c>
      <c r="CU56">
        <v>1.959684</v>
      </c>
      <c r="CV56">
        <v>2.6836869999999999</v>
      </c>
      <c r="CW56">
        <v>1.3275300000000001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90.249997999999977</v>
      </c>
    </row>
    <row r="57" spans="1:114">
      <c r="A57" t="s">
        <v>99</v>
      </c>
      <c r="B57">
        <v>0</v>
      </c>
      <c r="C57">
        <v>24.898161999999999</v>
      </c>
      <c r="D57">
        <v>6.2245400000000002</v>
      </c>
      <c r="E57">
        <v>0</v>
      </c>
      <c r="F57">
        <v>0</v>
      </c>
      <c r="G57">
        <v>25.589649999999999</v>
      </c>
      <c r="H57">
        <v>0</v>
      </c>
      <c r="I57">
        <v>97.952770999999998</v>
      </c>
      <c r="J57">
        <v>0</v>
      </c>
      <c r="K57">
        <v>691.09398399999998</v>
      </c>
      <c r="L57">
        <v>667.07663700000001</v>
      </c>
      <c r="M57">
        <v>95.888554999999997</v>
      </c>
      <c r="N57">
        <v>122.432091</v>
      </c>
      <c r="O57">
        <v>128.451291</v>
      </c>
      <c r="P57">
        <v>108.57787</v>
      </c>
      <c r="Q57">
        <v>22.444044999999999</v>
      </c>
      <c r="R57">
        <v>44.326064000000002</v>
      </c>
      <c r="S57">
        <v>27.350811</v>
      </c>
      <c r="T57">
        <v>2.392833</v>
      </c>
      <c r="U57">
        <v>320.625</v>
      </c>
      <c r="V57">
        <v>20.731850000000001</v>
      </c>
      <c r="W57">
        <v>46.399079999999998</v>
      </c>
      <c r="X57">
        <v>147.515625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9.1372370000000007</v>
      </c>
      <c r="AG57">
        <v>48.000515999999998</v>
      </c>
      <c r="AH57">
        <v>0</v>
      </c>
      <c r="AI57">
        <v>0</v>
      </c>
      <c r="AJ57">
        <v>0</v>
      </c>
      <c r="AK57">
        <v>65.901488999999998</v>
      </c>
      <c r="AL57">
        <v>12.782</v>
      </c>
      <c r="AM57">
        <v>18.108732</v>
      </c>
      <c r="AN57">
        <v>0.96940000000000004</v>
      </c>
      <c r="AO57">
        <v>0</v>
      </c>
      <c r="AP57">
        <v>0.12809999999999999</v>
      </c>
      <c r="AQ57">
        <v>13.952669</v>
      </c>
      <c r="AR57">
        <v>47.472000000000001</v>
      </c>
      <c r="AS57">
        <v>36.506751000000001</v>
      </c>
      <c r="AT57">
        <v>14.9968</v>
      </c>
      <c r="AU57">
        <v>0</v>
      </c>
      <c r="AV57">
        <v>17.428712999999998</v>
      </c>
      <c r="AW57">
        <v>57.448765000000002</v>
      </c>
      <c r="AX57">
        <v>3.2434699999999999</v>
      </c>
      <c r="AY57">
        <v>0</v>
      </c>
      <c r="AZ57">
        <f t="shared" si="0"/>
        <v>90.249997999999977</v>
      </c>
      <c r="BA57">
        <f t="shared" si="1"/>
        <v>3042.8512989999995</v>
      </c>
      <c r="BD57">
        <v>4.2938999999999998</v>
      </c>
      <c r="BE57">
        <v>0</v>
      </c>
      <c r="BF57">
        <v>2.2072999999999999E-2</v>
      </c>
      <c r="BG57">
        <v>0</v>
      </c>
      <c r="BH57">
        <v>1.1150000000000001E-3</v>
      </c>
      <c r="BI57">
        <v>0.84194100000000005</v>
      </c>
      <c r="BJ57">
        <v>0</v>
      </c>
      <c r="BK57">
        <v>1.9975E-2</v>
      </c>
      <c r="BL57">
        <v>0</v>
      </c>
      <c r="BM57">
        <v>0</v>
      </c>
      <c r="BN57">
        <v>0</v>
      </c>
      <c r="BO57">
        <v>2.0099999999999998</v>
      </c>
      <c r="BP57">
        <v>2.1800000000000002</v>
      </c>
      <c r="BQ57">
        <v>3.542468</v>
      </c>
      <c r="BR57">
        <v>2.1126269999999998</v>
      </c>
      <c r="BS57">
        <v>1.62</v>
      </c>
      <c r="BT57">
        <v>0</v>
      </c>
      <c r="BU57">
        <v>2.6925150000000002</v>
      </c>
      <c r="BV57">
        <v>1.341844</v>
      </c>
      <c r="BW57">
        <v>9.34</v>
      </c>
      <c r="BX57">
        <v>2.1290619999999998</v>
      </c>
      <c r="BY57">
        <v>0.25</v>
      </c>
      <c r="BZ57">
        <v>0.969051</v>
      </c>
      <c r="CA57">
        <v>3.5116900000000002</v>
      </c>
      <c r="CB57">
        <v>1.8</v>
      </c>
      <c r="CC57">
        <v>0.87</v>
      </c>
      <c r="CD57">
        <v>0.87</v>
      </c>
      <c r="CE57">
        <v>2.06</v>
      </c>
      <c r="CF57">
        <v>0.21</v>
      </c>
      <c r="CG57">
        <v>3.78</v>
      </c>
      <c r="CH57">
        <v>0</v>
      </c>
      <c r="CI57">
        <v>7.12</v>
      </c>
      <c r="CJ57">
        <v>1.95</v>
      </c>
      <c r="CK57">
        <v>1.84</v>
      </c>
      <c r="CL57">
        <v>5.0095499999999999</v>
      </c>
      <c r="CM57">
        <v>1.870228</v>
      </c>
      <c r="CN57">
        <v>3.542468</v>
      </c>
      <c r="CO57">
        <v>3.03</v>
      </c>
      <c r="CP57">
        <v>4.2338469999999999</v>
      </c>
      <c r="CQ57">
        <v>1.3710979999999999</v>
      </c>
      <c r="CR57">
        <v>3.57</v>
      </c>
      <c r="CS57">
        <v>2.3306830000000001</v>
      </c>
      <c r="CT57">
        <v>1.9429620000000001</v>
      </c>
      <c r="CU57">
        <v>1.959684</v>
      </c>
      <c r="CV57">
        <v>2.6836869999999999</v>
      </c>
      <c r="CW57">
        <v>1.3275300000000001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90.249997999999977</v>
      </c>
    </row>
    <row r="58" spans="1:114">
      <c r="A58" t="s">
        <v>100</v>
      </c>
      <c r="B58">
        <v>0</v>
      </c>
      <c r="C58">
        <v>24.898161999999999</v>
      </c>
      <c r="D58">
        <v>6.2245400000000002</v>
      </c>
      <c r="E58">
        <v>0</v>
      </c>
      <c r="F58">
        <v>0</v>
      </c>
      <c r="G58">
        <v>25.589649999999999</v>
      </c>
      <c r="H58">
        <v>0</v>
      </c>
      <c r="I58">
        <v>97.952770999999998</v>
      </c>
      <c r="J58">
        <v>0</v>
      </c>
      <c r="K58">
        <v>691.09398399999998</v>
      </c>
      <c r="L58">
        <v>667.07663700000001</v>
      </c>
      <c r="M58">
        <v>95.888554999999997</v>
      </c>
      <c r="N58">
        <v>122.432091</v>
      </c>
      <c r="O58">
        <v>128.451291</v>
      </c>
      <c r="P58">
        <v>108.57787</v>
      </c>
      <c r="Q58">
        <v>22.444044999999999</v>
      </c>
      <c r="R58">
        <v>44.326064000000002</v>
      </c>
      <c r="S58">
        <v>27.350811</v>
      </c>
      <c r="T58">
        <v>2.392833</v>
      </c>
      <c r="U58">
        <v>320.625</v>
      </c>
      <c r="V58">
        <v>20.731850000000001</v>
      </c>
      <c r="W58">
        <v>46.399079999999998</v>
      </c>
      <c r="X58">
        <v>147.515625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9.1372370000000007</v>
      </c>
      <c r="AG58">
        <v>48.000515999999998</v>
      </c>
      <c r="AH58">
        <v>0</v>
      </c>
      <c r="AI58">
        <v>0</v>
      </c>
      <c r="AJ58">
        <v>0</v>
      </c>
      <c r="AK58">
        <v>65.901488999999998</v>
      </c>
      <c r="AL58">
        <v>12.782</v>
      </c>
      <c r="AM58">
        <v>18.108732</v>
      </c>
      <c r="AN58">
        <v>0.96940000000000004</v>
      </c>
      <c r="AO58">
        <v>0</v>
      </c>
      <c r="AP58">
        <v>0.12809999999999999</v>
      </c>
      <c r="AQ58">
        <v>13.952669</v>
      </c>
      <c r="AR58">
        <v>47.472000000000001</v>
      </c>
      <c r="AS58">
        <v>36.506751000000001</v>
      </c>
      <c r="AT58">
        <v>14.9968</v>
      </c>
      <c r="AU58">
        <v>0</v>
      </c>
      <c r="AV58">
        <v>17.428712999999998</v>
      </c>
      <c r="AW58">
        <v>57.448765000000002</v>
      </c>
      <c r="AX58">
        <v>3.2434699999999999</v>
      </c>
      <c r="AY58">
        <v>0</v>
      </c>
      <c r="AZ58">
        <f t="shared" si="0"/>
        <v>90.249997999999977</v>
      </c>
      <c r="BA58">
        <f t="shared" si="1"/>
        <v>3042.8512989999995</v>
      </c>
      <c r="BD58">
        <v>4.2938999999999998</v>
      </c>
      <c r="BE58">
        <v>0</v>
      </c>
      <c r="BF58">
        <v>2.2072999999999999E-2</v>
      </c>
      <c r="BG58">
        <v>0</v>
      </c>
      <c r="BH58">
        <v>1.1150000000000001E-3</v>
      </c>
      <c r="BI58">
        <v>0.84194100000000005</v>
      </c>
      <c r="BJ58">
        <v>0</v>
      </c>
      <c r="BK58">
        <v>1.9975E-2</v>
      </c>
      <c r="BL58">
        <v>0</v>
      </c>
      <c r="BM58">
        <v>0</v>
      </c>
      <c r="BN58">
        <v>0</v>
      </c>
      <c r="BO58">
        <v>2.0099999999999998</v>
      </c>
      <c r="BP58">
        <v>2.1800000000000002</v>
      </c>
      <c r="BQ58">
        <v>3.542468</v>
      </c>
      <c r="BR58">
        <v>2.1126269999999998</v>
      </c>
      <c r="BS58">
        <v>1.62</v>
      </c>
      <c r="BT58">
        <v>0</v>
      </c>
      <c r="BU58">
        <v>2.6925150000000002</v>
      </c>
      <c r="BV58">
        <v>1.341844</v>
      </c>
      <c r="BW58">
        <v>9.34</v>
      </c>
      <c r="BX58">
        <v>2.1290619999999998</v>
      </c>
      <c r="BY58">
        <v>0.25</v>
      </c>
      <c r="BZ58">
        <v>0.969051</v>
      </c>
      <c r="CA58">
        <v>3.5116900000000002</v>
      </c>
      <c r="CB58">
        <v>1.8</v>
      </c>
      <c r="CC58">
        <v>0.87</v>
      </c>
      <c r="CD58">
        <v>0.87</v>
      </c>
      <c r="CE58">
        <v>2.06</v>
      </c>
      <c r="CF58">
        <v>0.21</v>
      </c>
      <c r="CG58">
        <v>3.78</v>
      </c>
      <c r="CH58">
        <v>0</v>
      </c>
      <c r="CI58">
        <v>7.12</v>
      </c>
      <c r="CJ58">
        <v>1.95</v>
      </c>
      <c r="CK58">
        <v>1.84</v>
      </c>
      <c r="CL58">
        <v>5.0095499999999999</v>
      </c>
      <c r="CM58">
        <v>1.870228</v>
      </c>
      <c r="CN58">
        <v>3.542468</v>
      </c>
      <c r="CO58">
        <v>3.03</v>
      </c>
      <c r="CP58">
        <v>4.2338469999999999</v>
      </c>
      <c r="CQ58">
        <v>1.3710979999999999</v>
      </c>
      <c r="CR58">
        <v>3.57</v>
      </c>
      <c r="CS58">
        <v>2.3306830000000001</v>
      </c>
      <c r="CT58">
        <v>1.9429620000000001</v>
      </c>
      <c r="CU58">
        <v>1.959684</v>
      </c>
      <c r="CV58">
        <v>2.6836869999999999</v>
      </c>
      <c r="CW58">
        <v>1.3275300000000001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90.249997999999977</v>
      </c>
    </row>
    <row r="59" spans="1:114">
      <c r="A59" t="s">
        <v>101</v>
      </c>
      <c r="B59">
        <v>0</v>
      </c>
      <c r="C59">
        <v>24.898161999999999</v>
      </c>
      <c r="D59">
        <v>6.2245400000000002</v>
      </c>
      <c r="E59">
        <v>0</v>
      </c>
      <c r="F59">
        <v>0</v>
      </c>
      <c r="G59">
        <v>25.589649999999999</v>
      </c>
      <c r="H59">
        <v>0</v>
      </c>
      <c r="I59">
        <v>97.952770999999998</v>
      </c>
      <c r="J59">
        <v>0</v>
      </c>
      <c r="K59">
        <v>691.09398399999998</v>
      </c>
      <c r="L59">
        <v>667.07663700000001</v>
      </c>
      <c r="M59">
        <v>95.888554999999997</v>
      </c>
      <c r="N59">
        <v>122.432091</v>
      </c>
      <c r="O59">
        <v>128.451291</v>
      </c>
      <c r="P59">
        <v>108.57787</v>
      </c>
      <c r="Q59">
        <v>22.444044999999999</v>
      </c>
      <c r="R59">
        <v>44.326064000000002</v>
      </c>
      <c r="S59">
        <v>27.350811</v>
      </c>
      <c r="T59">
        <v>2.392833</v>
      </c>
      <c r="U59">
        <v>320.625</v>
      </c>
      <c r="V59">
        <v>20.731850000000001</v>
      </c>
      <c r="W59">
        <v>46.399079999999998</v>
      </c>
      <c r="X59">
        <v>147.515625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9.1372370000000007</v>
      </c>
      <c r="AG59">
        <v>48.000515999999998</v>
      </c>
      <c r="AH59">
        <v>0</v>
      </c>
      <c r="AI59">
        <v>0</v>
      </c>
      <c r="AJ59">
        <v>0</v>
      </c>
      <c r="AK59">
        <v>65.901488999999998</v>
      </c>
      <c r="AL59">
        <v>12.782</v>
      </c>
      <c r="AM59">
        <v>18.108732</v>
      </c>
      <c r="AN59">
        <v>0.96940000000000004</v>
      </c>
      <c r="AO59">
        <v>0</v>
      </c>
      <c r="AP59">
        <v>0.12809999999999999</v>
      </c>
      <c r="AQ59">
        <v>13.952669</v>
      </c>
      <c r="AR59">
        <v>47.472000000000001</v>
      </c>
      <c r="AS59">
        <v>36.506751000000001</v>
      </c>
      <c r="AT59">
        <v>14.9968</v>
      </c>
      <c r="AU59">
        <v>0</v>
      </c>
      <c r="AV59">
        <v>17.428712999999998</v>
      </c>
      <c r="AW59">
        <v>57.448765000000002</v>
      </c>
      <c r="AX59">
        <v>3.2434699999999999</v>
      </c>
      <c r="AY59">
        <v>0</v>
      </c>
      <c r="AZ59">
        <f t="shared" si="0"/>
        <v>90.259997999999982</v>
      </c>
      <c r="BA59">
        <f t="shared" si="1"/>
        <v>3042.8612989999997</v>
      </c>
      <c r="BD59">
        <v>4.2938999999999998</v>
      </c>
      <c r="BE59">
        <v>0</v>
      </c>
      <c r="BF59">
        <v>2.2072999999999999E-2</v>
      </c>
      <c r="BG59">
        <v>0</v>
      </c>
      <c r="BH59">
        <v>1.1150000000000001E-3</v>
      </c>
      <c r="BI59">
        <v>0.84194100000000005</v>
      </c>
      <c r="BJ59">
        <v>0</v>
      </c>
      <c r="BK59">
        <v>1.9975E-2</v>
      </c>
      <c r="BL59">
        <v>0</v>
      </c>
      <c r="BM59">
        <v>0</v>
      </c>
      <c r="BN59">
        <v>0</v>
      </c>
      <c r="BO59">
        <v>2.0099999999999998</v>
      </c>
      <c r="BP59">
        <v>2.1800000000000002</v>
      </c>
      <c r="BQ59">
        <v>3.542468</v>
      </c>
      <c r="BR59">
        <v>2.1126269999999998</v>
      </c>
      <c r="BS59">
        <v>1.62</v>
      </c>
      <c r="BT59">
        <v>0</v>
      </c>
      <c r="BU59">
        <v>2.6925150000000002</v>
      </c>
      <c r="BV59">
        <v>1.341844</v>
      </c>
      <c r="BW59">
        <v>9.34</v>
      </c>
      <c r="BX59">
        <v>2.1290619999999998</v>
      </c>
      <c r="BY59">
        <v>0.25</v>
      </c>
      <c r="BZ59">
        <v>0.969051</v>
      </c>
      <c r="CA59">
        <v>3.5116900000000002</v>
      </c>
      <c r="CB59">
        <v>1.8</v>
      </c>
      <c r="CC59">
        <v>0.87</v>
      </c>
      <c r="CD59">
        <v>0.87</v>
      </c>
      <c r="CE59">
        <v>2.06</v>
      </c>
      <c r="CF59">
        <v>0.22</v>
      </c>
      <c r="CG59">
        <v>3.78</v>
      </c>
      <c r="CH59">
        <v>0</v>
      </c>
      <c r="CI59">
        <v>7.12</v>
      </c>
      <c r="CJ59">
        <v>1.95</v>
      </c>
      <c r="CK59">
        <v>1.84</v>
      </c>
      <c r="CL59">
        <v>5.0095499999999999</v>
      </c>
      <c r="CM59">
        <v>1.870228</v>
      </c>
      <c r="CN59">
        <v>3.542468</v>
      </c>
      <c r="CO59">
        <v>3.03</v>
      </c>
      <c r="CP59">
        <v>4.2338469999999999</v>
      </c>
      <c r="CQ59">
        <v>1.3710979999999999</v>
      </c>
      <c r="CR59">
        <v>3.57</v>
      </c>
      <c r="CS59">
        <v>2.3306830000000001</v>
      </c>
      <c r="CT59">
        <v>1.9429620000000001</v>
      </c>
      <c r="CU59">
        <v>1.959684</v>
      </c>
      <c r="CV59">
        <v>2.6836869999999999</v>
      </c>
      <c r="CW59">
        <v>1.3275300000000001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90.259997999999982</v>
      </c>
    </row>
    <row r="60" spans="1:114">
      <c r="A60" t="s">
        <v>102</v>
      </c>
      <c r="B60">
        <v>0</v>
      </c>
      <c r="C60">
        <v>24.898161999999999</v>
      </c>
      <c r="D60">
        <v>6.2245400000000002</v>
      </c>
      <c r="E60">
        <v>0</v>
      </c>
      <c r="F60">
        <v>0</v>
      </c>
      <c r="G60">
        <v>25.589649999999999</v>
      </c>
      <c r="H60">
        <v>0</v>
      </c>
      <c r="I60">
        <v>97.952770999999998</v>
      </c>
      <c r="J60">
        <v>0</v>
      </c>
      <c r="K60">
        <v>691.09398399999998</v>
      </c>
      <c r="L60">
        <v>667.07663700000001</v>
      </c>
      <c r="M60">
        <v>95.888554999999997</v>
      </c>
      <c r="N60">
        <v>122.432091</v>
      </c>
      <c r="O60">
        <v>128.451291</v>
      </c>
      <c r="P60">
        <v>108.57787</v>
      </c>
      <c r="Q60">
        <v>22.444044999999999</v>
      </c>
      <c r="R60">
        <v>44.326064000000002</v>
      </c>
      <c r="S60">
        <v>27.350811</v>
      </c>
      <c r="T60">
        <v>2.392833</v>
      </c>
      <c r="U60">
        <v>320.625</v>
      </c>
      <c r="V60">
        <v>20.731850000000001</v>
      </c>
      <c r="W60">
        <v>46.399079999999998</v>
      </c>
      <c r="X60">
        <v>147.515625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9.1372370000000007</v>
      </c>
      <c r="AG60">
        <v>48.000515999999998</v>
      </c>
      <c r="AH60">
        <v>0</v>
      </c>
      <c r="AI60">
        <v>0</v>
      </c>
      <c r="AJ60">
        <v>0</v>
      </c>
      <c r="AK60">
        <v>65.901488999999998</v>
      </c>
      <c r="AL60">
        <v>12.782</v>
      </c>
      <c r="AM60">
        <v>18.108732</v>
      </c>
      <c r="AN60">
        <v>0.96940000000000004</v>
      </c>
      <c r="AO60">
        <v>0</v>
      </c>
      <c r="AP60">
        <v>0.12809999999999999</v>
      </c>
      <c r="AQ60">
        <v>13.952669</v>
      </c>
      <c r="AR60">
        <v>47.472000000000001</v>
      </c>
      <c r="AS60">
        <v>36.506751000000001</v>
      </c>
      <c r="AT60">
        <v>14.9968</v>
      </c>
      <c r="AU60">
        <v>0</v>
      </c>
      <c r="AV60">
        <v>17.428712999999998</v>
      </c>
      <c r="AW60">
        <v>57.448765000000002</v>
      </c>
      <c r="AX60">
        <v>3.2434699999999999</v>
      </c>
      <c r="AY60">
        <v>0</v>
      </c>
      <c r="AZ60">
        <f t="shared" si="0"/>
        <v>90.259997999999982</v>
      </c>
      <c r="BA60">
        <f t="shared" si="1"/>
        <v>3042.8612989999997</v>
      </c>
      <c r="BD60">
        <v>4.2938999999999998</v>
      </c>
      <c r="BE60">
        <v>0</v>
      </c>
      <c r="BF60">
        <v>2.2072999999999999E-2</v>
      </c>
      <c r="BG60">
        <v>0</v>
      </c>
      <c r="BH60">
        <v>1.1150000000000001E-3</v>
      </c>
      <c r="BI60">
        <v>0.84194100000000005</v>
      </c>
      <c r="BJ60">
        <v>0</v>
      </c>
      <c r="BK60">
        <v>1.9975E-2</v>
      </c>
      <c r="BL60">
        <v>0</v>
      </c>
      <c r="BM60">
        <v>0</v>
      </c>
      <c r="BN60">
        <v>0</v>
      </c>
      <c r="BO60">
        <v>2.0099999999999998</v>
      </c>
      <c r="BP60">
        <v>2.1800000000000002</v>
      </c>
      <c r="BQ60">
        <v>3.542468</v>
      </c>
      <c r="BR60">
        <v>2.1126269999999998</v>
      </c>
      <c r="BS60">
        <v>1.62</v>
      </c>
      <c r="BT60">
        <v>0</v>
      </c>
      <c r="BU60">
        <v>2.6925150000000002</v>
      </c>
      <c r="BV60">
        <v>1.341844</v>
      </c>
      <c r="BW60">
        <v>9.34</v>
      </c>
      <c r="BX60">
        <v>2.1290619999999998</v>
      </c>
      <c r="BY60">
        <v>0.25</v>
      </c>
      <c r="BZ60">
        <v>0.969051</v>
      </c>
      <c r="CA60">
        <v>3.5116900000000002</v>
      </c>
      <c r="CB60">
        <v>1.8</v>
      </c>
      <c r="CC60">
        <v>0.87</v>
      </c>
      <c r="CD60">
        <v>0.87</v>
      </c>
      <c r="CE60">
        <v>2.06</v>
      </c>
      <c r="CF60">
        <v>0.22</v>
      </c>
      <c r="CG60">
        <v>3.78</v>
      </c>
      <c r="CH60">
        <v>0</v>
      </c>
      <c r="CI60">
        <v>7.12</v>
      </c>
      <c r="CJ60">
        <v>1.95</v>
      </c>
      <c r="CK60">
        <v>1.84</v>
      </c>
      <c r="CL60">
        <v>5.0095499999999999</v>
      </c>
      <c r="CM60">
        <v>1.870228</v>
      </c>
      <c r="CN60">
        <v>3.542468</v>
      </c>
      <c r="CO60">
        <v>3.03</v>
      </c>
      <c r="CP60">
        <v>4.2338469999999999</v>
      </c>
      <c r="CQ60">
        <v>1.3710979999999999</v>
      </c>
      <c r="CR60">
        <v>3.57</v>
      </c>
      <c r="CS60">
        <v>2.3306830000000001</v>
      </c>
      <c r="CT60">
        <v>1.9429620000000001</v>
      </c>
      <c r="CU60">
        <v>1.959684</v>
      </c>
      <c r="CV60">
        <v>2.6836869999999999</v>
      </c>
      <c r="CW60">
        <v>1.3275300000000001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90.259997999999982</v>
      </c>
    </row>
    <row r="61" spans="1:114">
      <c r="A61" t="s">
        <v>103</v>
      </c>
      <c r="B61">
        <v>0</v>
      </c>
      <c r="C61">
        <v>24.898161999999999</v>
      </c>
      <c r="D61">
        <v>6.2245400000000002</v>
      </c>
      <c r="E61">
        <v>0</v>
      </c>
      <c r="F61">
        <v>0</v>
      </c>
      <c r="G61">
        <v>25.589649999999999</v>
      </c>
      <c r="H61">
        <v>0</v>
      </c>
      <c r="I61">
        <v>97.952770999999998</v>
      </c>
      <c r="J61">
        <v>0</v>
      </c>
      <c r="K61">
        <v>691.09398399999998</v>
      </c>
      <c r="L61">
        <v>667.07663700000001</v>
      </c>
      <c r="M61">
        <v>95.888554999999997</v>
      </c>
      <c r="N61">
        <v>122.432091</v>
      </c>
      <c r="O61">
        <v>128.451291</v>
      </c>
      <c r="P61">
        <v>108.57787</v>
      </c>
      <c r="Q61">
        <v>22.444044999999999</v>
      </c>
      <c r="R61">
        <v>44.326064000000002</v>
      </c>
      <c r="S61">
        <v>27.350811</v>
      </c>
      <c r="T61">
        <v>2.392833</v>
      </c>
      <c r="U61">
        <v>337.5</v>
      </c>
      <c r="V61">
        <v>20.731850000000001</v>
      </c>
      <c r="W61">
        <v>46.399079999999998</v>
      </c>
      <c r="X61">
        <v>147.515625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9.1372370000000007</v>
      </c>
      <c r="AG61">
        <v>48.000515999999998</v>
      </c>
      <c r="AH61">
        <v>0</v>
      </c>
      <c r="AI61">
        <v>0</v>
      </c>
      <c r="AJ61">
        <v>0</v>
      </c>
      <c r="AK61">
        <v>65.901488999999998</v>
      </c>
      <c r="AL61">
        <v>24.402000000000001</v>
      </c>
      <c r="AM61">
        <v>18.108732</v>
      </c>
      <c r="AN61">
        <v>0.96940000000000004</v>
      </c>
      <c r="AO61">
        <v>0</v>
      </c>
      <c r="AP61">
        <v>0.12809999999999999</v>
      </c>
      <c r="AQ61">
        <v>13.952669</v>
      </c>
      <c r="AR61">
        <v>47.472000000000001</v>
      </c>
      <c r="AS61">
        <v>37.412028999999997</v>
      </c>
      <c r="AT61">
        <v>14.9968</v>
      </c>
      <c r="AU61">
        <v>0</v>
      </c>
      <c r="AV61">
        <v>17.428712999999998</v>
      </c>
      <c r="AW61">
        <v>57.448765000000002</v>
      </c>
      <c r="AX61">
        <v>3.2434699999999999</v>
      </c>
      <c r="AY61">
        <v>0</v>
      </c>
      <c r="AZ61">
        <f t="shared" si="0"/>
        <v>90.365947999999975</v>
      </c>
      <c r="BA61">
        <f t="shared" si="1"/>
        <v>3072.3675269999999</v>
      </c>
      <c r="BD61">
        <v>4.2938999999999998</v>
      </c>
      <c r="BE61">
        <v>0</v>
      </c>
      <c r="BF61">
        <v>2.2072999999999999E-2</v>
      </c>
      <c r="BG61">
        <v>0</v>
      </c>
      <c r="BH61">
        <v>1.1150000000000001E-3</v>
      </c>
      <c r="BI61">
        <v>0.84194100000000005</v>
      </c>
      <c r="BJ61">
        <v>0</v>
      </c>
      <c r="BK61">
        <v>1.9975E-2</v>
      </c>
      <c r="BL61">
        <v>0</v>
      </c>
      <c r="BM61">
        <v>0</v>
      </c>
      <c r="BN61">
        <v>0</v>
      </c>
      <c r="BO61">
        <v>2.0099999999999998</v>
      </c>
      <c r="BP61">
        <v>2.1800000000000002</v>
      </c>
      <c r="BQ61">
        <v>3.542468</v>
      </c>
      <c r="BR61">
        <v>2.1126269999999998</v>
      </c>
      <c r="BS61">
        <v>1.62</v>
      </c>
      <c r="BT61">
        <v>0</v>
      </c>
      <c r="BU61">
        <v>2.6925150000000002</v>
      </c>
      <c r="BV61">
        <v>1.341844</v>
      </c>
      <c r="BW61">
        <v>9.34</v>
      </c>
      <c r="BX61">
        <v>2.1290619999999998</v>
      </c>
      <c r="BY61">
        <v>0.25</v>
      </c>
      <c r="BZ61">
        <v>1.0750010000000001</v>
      </c>
      <c r="CA61">
        <v>3.5116900000000002</v>
      </c>
      <c r="CB61">
        <v>1.8</v>
      </c>
      <c r="CC61">
        <v>0.87</v>
      </c>
      <c r="CD61">
        <v>0.87</v>
      </c>
      <c r="CE61">
        <v>2.06</v>
      </c>
      <c r="CF61">
        <v>0.22</v>
      </c>
      <c r="CG61">
        <v>3.78</v>
      </c>
      <c r="CH61">
        <v>0</v>
      </c>
      <c r="CI61">
        <v>7.12</v>
      </c>
      <c r="CJ61">
        <v>1.95</v>
      </c>
      <c r="CK61">
        <v>1.84</v>
      </c>
      <c r="CL61">
        <v>5.0095499999999999</v>
      </c>
      <c r="CM61">
        <v>1.870228</v>
      </c>
      <c r="CN61">
        <v>3.542468</v>
      </c>
      <c r="CO61">
        <v>3.03</v>
      </c>
      <c r="CP61">
        <v>4.2338469999999999</v>
      </c>
      <c r="CQ61">
        <v>1.3710979999999999</v>
      </c>
      <c r="CR61">
        <v>3.57</v>
      </c>
      <c r="CS61">
        <v>2.3306830000000001</v>
      </c>
      <c r="CT61">
        <v>1.9429620000000001</v>
      </c>
      <c r="CU61">
        <v>1.959684</v>
      </c>
      <c r="CV61">
        <v>2.6836869999999999</v>
      </c>
      <c r="CW61">
        <v>1.3275300000000001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90.365947999999975</v>
      </c>
    </row>
    <row r="62" spans="1:114">
      <c r="A62" t="s">
        <v>104</v>
      </c>
      <c r="B62">
        <v>0</v>
      </c>
      <c r="C62">
        <v>24.898161999999999</v>
      </c>
      <c r="D62">
        <v>6.2245400000000002</v>
      </c>
      <c r="E62">
        <v>0</v>
      </c>
      <c r="F62">
        <v>0</v>
      </c>
      <c r="G62">
        <v>25.589649999999999</v>
      </c>
      <c r="H62">
        <v>0</v>
      </c>
      <c r="I62">
        <v>97.952770999999998</v>
      </c>
      <c r="J62">
        <v>0</v>
      </c>
      <c r="K62">
        <v>691.09398399999998</v>
      </c>
      <c r="L62">
        <v>667.07663700000001</v>
      </c>
      <c r="M62">
        <v>95.888554999999997</v>
      </c>
      <c r="N62">
        <v>122.432091</v>
      </c>
      <c r="O62">
        <v>128.451291</v>
      </c>
      <c r="P62">
        <v>108.57787</v>
      </c>
      <c r="Q62">
        <v>22.444044999999999</v>
      </c>
      <c r="R62">
        <v>44.326064000000002</v>
      </c>
      <c r="S62">
        <v>27.350811</v>
      </c>
      <c r="T62">
        <v>2.392833</v>
      </c>
      <c r="U62">
        <v>343.125</v>
      </c>
      <c r="V62">
        <v>20.731850000000001</v>
      </c>
      <c r="W62">
        <v>46.399079999999998</v>
      </c>
      <c r="X62">
        <v>147.515625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9.1372370000000007</v>
      </c>
      <c r="AG62">
        <v>48.000515999999998</v>
      </c>
      <c r="AH62">
        <v>0</v>
      </c>
      <c r="AI62">
        <v>0</v>
      </c>
      <c r="AJ62">
        <v>0</v>
      </c>
      <c r="AK62">
        <v>65.901488999999998</v>
      </c>
      <c r="AL62">
        <v>24.402000000000001</v>
      </c>
      <c r="AM62">
        <v>18.108732</v>
      </c>
      <c r="AN62">
        <v>0.96940000000000004</v>
      </c>
      <c r="AO62">
        <v>0</v>
      </c>
      <c r="AP62">
        <v>0.12809999999999999</v>
      </c>
      <c r="AQ62">
        <v>13.952669</v>
      </c>
      <c r="AR62">
        <v>47.472000000000001</v>
      </c>
      <c r="AS62">
        <v>37.412028999999997</v>
      </c>
      <c r="AT62">
        <v>14.9968</v>
      </c>
      <c r="AU62">
        <v>0</v>
      </c>
      <c r="AV62">
        <v>17.428712999999998</v>
      </c>
      <c r="AW62">
        <v>57.448765000000002</v>
      </c>
      <c r="AX62">
        <v>3.2434699999999999</v>
      </c>
      <c r="AY62">
        <v>0</v>
      </c>
      <c r="AZ62">
        <f t="shared" si="0"/>
        <v>90.419089999999983</v>
      </c>
      <c r="BA62">
        <f t="shared" si="1"/>
        <v>3078.0456689999996</v>
      </c>
      <c r="BD62">
        <v>4.2938999999999998</v>
      </c>
      <c r="BE62">
        <v>0</v>
      </c>
      <c r="BF62">
        <v>2.1850000000000001E-2</v>
      </c>
      <c r="BG62">
        <v>0</v>
      </c>
      <c r="BH62">
        <v>1.1150000000000001E-3</v>
      </c>
      <c r="BI62">
        <v>0.84194100000000005</v>
      </c>
      <c r="BJ62">
        <v>0</v>
      </c>
      <c r="BK62">
        <v>1.9975E-2</v>
      </c>
      <c r="BL62">
        <v>0</v>
      </c>
      <c r="BM62">
        <v>0</v>
      </c>
      <c r="BN62">
        <v>0</v>
      </c>
      <c r="BO62">
        <v>2.0099999999999998</v>
      </c>
      <c r="BP62">
        <v>2.1800000000000002</v>
      </c>
      <c r="BQ62">
        <v>3.542468</v>
      </c>
      <c r="BR62">
        <v>2.1126269999999998</v>
      </c>
      <c r="BS62">
        <v>1.62</v>
      </c>
      <c r="BT62">
        <v>0</v>
      </c>
      <c r="BU62">
        <v>2.6925150000000002</v>
      </c>
      <c r="BV62">
        <v>1.341844</v>
      </c>
      <c r="BW62">
        <v>9.34</v>
      </c>
      <c r="BX62">
        <v>2.1290619999999998</v>
      </c>
      <c r="BY62">
        <v>0.25</v>
      </c>
      <c r="BZ62">
        <v>1.178366</v>
      </c>
      <c r="CA62">
        <v>3.5116900000000002</v>
      </c>
      <c r="CB62">
        <v>1.8</v>
      </c>
      <c r="CC62">
        <v>0.84</v>
      </c>
      <c r="CD62">
        <v>0.85</v>
      </c>
      <c r="CE62">
        <v>2.06</v>
      </c>
      <c r="CF62">
        <v>0.22</v>
      </c>
      <c r="CG62">
        <v>3.78</v>
      </c>
      <c r="CH62">
        <v>0</v>
      </c>
      <c r="CI62">
        <v>7.12</v>
      </c>
      <c r="CJ62">
        <v>1.95</v>
      </c>
      <c r="CK62">
        <v>1.84</v>
      </c>
      <c r="CL62">
        <v>5.0095499999999999</v>
      </c>
      <c r="CM62">
        <v>1.870228</v>
      </c>
      <c r="CN62">
        <v>3.542468</v>
      </c>
      <c r="CO62">
        <v>3.03</v>
      </c>
      <c r="CP62">
        <v>4.2338469999999999</v>
      </c>
      <c r="CQ62">
        <v>1.3710979999999999</v>
      </c>
      <c r="CR62">
        <v>3.57</v>
      </c>
      <c r="CS62">
        <v>2.3306830000000001</v>
      </c>
      <c r="CT62">
        <v>1.9429620000000001</v>
      </c>
      <c r="CU62">
        <v>1.959684</v>
      </c>
      <c r="CV62">
        <v>2.6836869999999999</v>
      </c>
      <c r="CW62">
        <v>1.3275300000000001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90.419089999999983</v>
      </c>
    </row>
    <row r="63" spans="1:114">
      <c r="A63" t="s">
        <v>105</v>
      </c>
      <c r="B63">
        <v>0</v>
      </c>
      <c r="C63">
        <v>24.898161999999999</v>
      </c>
      <c r="D63">
        <v>6.2245400000000002</v>
      </c>
      <c r="E63">
        <v>0</v>
      </c>
      <c r="F63">
        <v>0</v>
      </c>
      <c r="G63">
        <v>25.589649999999999</v>
      </c>
      <c r="H63">
        <v>0</v>
      </c>
      <c r="I63">
        <v>97.952770999999998</v>
      </c>
      <c r="J63">
        <v>0</v>
      </c>
      <c r="K63">
        <v>691.09398399999998</v>
      </c>
      <c r="L63">
        <v>667.07663700000001</v>
      </c>
      <c r="M63">
        <v>95.888554999999997</v>
      </c>
      <c r="N63">
        <v>122.432091</v>
      </c>
      <c r="O63">
        <v>128.451291</v>
      </c>
      <c r="P63">
        <v>108.57787</v>
      </c>
      <c r="Q63">
        <v>22.444044999999999</v>
      </c>
      <c r="R63">
        <v>44.326064000000002</v>
      </c>
      <c r="S63">
        <v>27.350811</v>
      </c>
      <c r="T63">
        <v>2.392833</v>
      </c>
      <c r="U63">
        <v>343.125</v>
      </c>
      <c r="V63">
        <v>20.731850000000001</v>
      </c>
      <c r="W63">
        <v>46.399079999999998</v>
      </c>
      <c r="X63">
        <v>147.515625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9.1372370000000007</v>
      </c>
      <c r="AG63">
        <v>48.000515999999998</v>
      </c>
      <c r="AH63">
        <v>0</v>
      </c>
      <c r="AI63">
        <v>0</v>
      </c>
      <c r="AJ63">
        <v>0</v>
      </c>
      <c r="AK63">
        <v>65.901488999999998</v>
      </c>
      <c r="AL63">
        <v>24.402000000000001</v>
      </c>
      <c r="AM63">
        <v>18.108732</v>
      </c>
      <c r="AN63">
        <v>0.96940000000000004</v>
      </c>
      <c r="AO63">
        <v>0</v>
      </c>
      <c r="AP63">
        <v>0.12809999999999999</v>
      </c>
      <c r="AQ63">
        <v>13.952669</v>
      </c>
      <c r="AR63">
        <v>47.472000000000001</v>
      </c>
      <c r="AS63">
        <v>37.412028999999997</v>
      </c>
      <c r="AT63">
        <v>14.9968</v>
      </c>
      <c r="AU63">
        <v>0</v>
      </c>
      <c r="AV63">
        <v>17.428712999999998</v>
      </c>
      <c r="AW63">
        <v>57.448765000000002</v>
      </c>
      <c r="AX63">
        <v>3.2434699999999999</v>
      </c>
      <c r="AY63">
        <v>0</v>
      </c>
      <c r="AZ63">
        <f t="shared" si="0"/>
        <v>90.027275999999972</v>
      </c>
      <c r="BA63">
        <f t="shared" si="1"/>
        <v>3077.6538549999996</v>
      </c>
      <c r="BD63">
        <v>4.2938999999999998</v>
      </c>
      <c r="BE63">
        <v>0</v>
      </c>
      <c r="BF63">
        <v>2.1850000000000001E-2</v>
      </c>
      <c r="BG63">
        <v>0</v>
      </c>
      <c r="BH63">
        <v>1.1150000000000001E-3</v>
      </c>
      <c r="BI63">
        <v>0.84194100000000005</v>
      </c>
      <c r="BJ63">
        <v>0</v>
      </c>
      <c r="BK63">
        <v>1.9975E-2</v>
      </c>
      <c r="BL63">
        <v>0</v>
      </c>
      <c r="BM63">
        <v>0</v>
      </c>
      <c r="BN63">
        <v>0</v>
      </c>
      <c r="BO63">
        <v>2.0099999999999998</v>
      </c>
      <c r="BP63">
        <v>2.1800000000000002</v>
      </c>
      <c r="BQ63">
        <v>3.542468</v>
      </c>
      <c r="BR63">
        <v>2.1126269999999998</v>
      </c>
      <c r="BS63">
        <v>1.62</v>
      </c>
      <c r="BT63">
        <v>0</v>
      </c>
      <c r="BU63">
        <v>2.8746520000000002</v>
      </c>
      <c r="BV63">
        <v>1.341844</v>
      </c>
      <c r="BW63">
        <v>9.34</v>
      </c>
      <c r="BX63">
        <v>2.1290619999999998</v>
      </c>
      <c r="BY63">
        <v>0.25</v>
      </c>
      <c r="BZ63">
        <v>1.178366</v>
      </c>
      <c r="CA63">
        <v>3.5116900000000002</v>
      </c>
      <c r="CB63">
        <v>1.8</v>
      </c>
      <c r="CC63">
        <v>0.84</v>
      </c>
      <c r="CD63">
        <v>0.85</v>
      </c>
      <c r="CE63">
        <v>2.06</v>
      </c>
      <c r="CF63">
        <v>0.22</v>
      </c>
      <c r="CG63">
        <v>3.78</v>
      </c>
      <c r="CH63">
        <v>0</v>
      </c>
      <c r="CI63">
        <v>7.12</v>
      </c>
      <c r="CJ63">
        <v>1.95</v>
      </c>
      <c r="CK63">
        <v>1.84</v>
      </c>
      <c r="CL63">
        <v>5.0095499999999999</v>
      </c>
      <c r="CM63">
        <v>1.870228</v>
      </c>
      <c r="CN63">
        <v>3.542468</v>
      </c>
      <c r="CO63">
        <v>3.03</v>
      </c>
      <c r="CP63">
        <v>4.2338469999999999</v>
      </c>
      <c r="CQ63">
        <v>1.3710979999999999</v>
      </c>
      <c r="CR63">
        <v>3.57</v>
      </c>
      <c r="CS63">
        <v>2.3306830000000001</v>
      </c>
      <c r="CT63">
        <v>1.9429620000000001</v>
      </c>
      <c r="CU63">
        <v>1.959684</v>
      </c>
      <c r="CV63">
        <v>2.1097359999999998</v>
      </c>
      <c r="CW63">
        <v>1.3275300000000001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90.027275999999972</v>
      </c>
    </row>
    <row r="64" spans="1:114">
      <c r="A64" t="s">
        <v>106</v>
      </c>
      <c r="B64">
        <v>0</v>
      </c>
      <c r="C64">
        <v>24.898161999999999</v>
      </c>
      <c r="D64">
        <v>6.2245400000000002</v>
      </c>
      <c r="E64">
        <v>0</v>
      </c>
      <c r="F64">
        <v>0</v>
      </c>
      <c r="G64">
        <v>25.589649999999999</v>
      </c>
      <c r="H64">
        <v>0</v>
      </c>
      <c r="I64">
        <v>97.952770999999998</v>
      </c>
      <c r="J64">
        <v>0</v>
      </c>
      <c r="K64">
        <v>691.09398399999998</v>
      </c>
      <c r="L64">
        <v>667.07663700000001</v>
      </c>
      <c r="M64">
        <v>95.888554999999997</v>
      </c>
      <c r="N64">
        <v>122.432091</v>
      </c>
      <c r="O64">
        <v>128.451291</v>
      </c>
      <c r="P64">
        <v>108.57787</v>
      </c>
      <c r="Q64">
        <v>22.444044999999999</v>
      </c>
      <c r="R64">
        <v>44.326064000000002</v>
      </c>
      <c r="S64">
        <v>27.350811</v>
      </c>
      <c r="T64">
        <v>2.392833</v>
      </c>
      <c r="U64">
        <v>343.125</v>
      </c>
      <c r="V64">
        <v>20.731850000000001</v>
      </c>
      <c r="W64">
        <v>46.399079999999998</v>
      </c>
      <c r="X64">
        <v>147.515625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9.1372370000000007</v>
      </c>
      <c r="AG64">
        <v>48.000515999999998</v>
      </c>
      <c r="AH64">
        <v>0</v>
      </c>
      <c r="AI64">
        <v>0</v>
      </c>
      <c r="AJ64">
        <v>0</v>
      </c>
      <c r="AK64">
        <v>65.901488999999998</v>
      </c>
      <c r="AL64">
        <v>24.402000000000001</v>
      </c>
      <c r="AM64">
        <v>18.108732</v>
      </c>
      <c r="AN64">
        <v>0.96940000000000004</v>
      </c>
      <c r="AO64">
        <v>0</v>
      </c>
      <c r="AP64">
        <v>0</v>
      </c>
      <c r="AQ64">
        <v>13.952669</v>
      </c>
      <c r="AR64">
        <v>47.472000000000001</v>
      </c>
      <c r="AS64">
        <v>37.412028999999997</v>
      </c>
      <c r="AT64">
        <v>14.9968</v>
      </c>
      <c r="AU64">
        <v>0</v>
      </c>
      <c r="AV64">
        <v>17.428712999999998</v>
      </c>
      <c r="AW64">
        <v>57.448765000000002</v>
      </c>
      <c r="AX64">
        <v>3.2434699999999999</v>
      </c>
      <c r="AY64">
        <v>0</v>
      </c>
      <c r="AZ64">
        <f t="shared" si="0"/>
        <v>90.225322999999975</v>
      </c>
      <c r="BA64">
        <f t="shared" si="1"/>
        <v>3077.723802</v>
      </c>
      <c r="BD64">
        <v>4.2938999999999998</v>
      </c>
      <c r="BE64">
        <v>0</v>
      </c>
      <c r="BF64">
        <v>2.1850000000000001E-2</v>
      </c>
      <c r="BG64">
        <v>0</v>
      </c>
      <c r="BH64">
        <v>1.1150000000000001E-3</v>
      </c>
      <c r="BI64">
        <v>0.84194100000000005</v>
      </c>
      <c r="BJ64">
        <v>0</v>
      </c>
      <c r="BK64">
        <v>1.9975E-2</v>
      </c>
      <c r="BL64">
        <v>0</v>
      </c>
      <c r="BM64">
        <v>0</v>
      </c>
      <c r="BN64">
        <v>0</v>
      </c>
      <c r="BO64">
        <v>2.0099999999999998</v>
      </c>
      <c r="BP64">
        <v>2.1800000000000002</v>
      </c>
      <c r="BQ64">
        <v>3.542468</v>
      </c>
      <c r="BR64">
        <v>2.1126269999999998</v>
      </c>
      <c r="BS64">
        <v>1.62</v>
      </c>
      <c r="BT64">
        <v>0</v>
      </c>
      <c r="BU64">
        <v>2.9693329999999998</v>
      </c>
      <c r="BV64">
        <v>1.341844</v>
      </c>
      <c r="BW64">
        <v>9.34</v>
      </c>
      <c r="BX64">
        <v>2.1290619999999998</v>
      </c>
      <c r="BY64">
        <v>0.25</v>
      </c>
      <c r="BZ64">
        <v>1.2817320000000001</v>
      </c>
      <c r="CA64">
        <v>3.5116900000000002</v>
      </c>
      <c r="CB64">
        <v>1.8</v>
      </c>
      <c r="CC64">
        <v>0.84</v>
      </c>
      <c r="CD64">
        <v>0.85</v>
      </c>
      <c r="CE64">
        <v>2.06</v>
      </c>
      <c r="CF64">
        <v>0.22</v>
      </c>
      <c r="CG64">
        <v>3.78</v>
      </c>
      <c r="CH64">
        <v>0</v>
      </c>
      <c r="CI64">
        <v>7.12</v>
      </c>
      <c r="CJ64">
        <v>1.95</v>
      </c>
      <c r="CK64">
        <v>1.84</v>
      </c>
      <c r="CL64">
        <v>5.0095499999999999</v>
      </c>
      <c r="CM64">
        <v>1.870228</v>
      </c>
      <c r="CN64">
        <v>3.542468</v>
      </c>
      <c r="CO64">
        <v>3.03</v>
      </c>
      <c r="CP64">
        <v>4.2338469999999999</v>
      </c>
      <c r="CQ64">
        <v>1.3710979999999999</v>
      </c>
      <c r="CR64">
        <v>3.57</v>
      </c>
      <c r="CS64">
        <v>2.3306830000000001</v>
      </c>
      <c r="CT64">
        <v>1.9429620000000001</v>
      </c>
      <c r="CU64">
        <v>1.959684</v>
      </c>
      <c r="CV64">
        <v>2.1097359999999998</v>
      </c>
      <c r="CW64">
        <v>1.3275300000000001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90.225322999999975</v>
      </c>
    </row>
    <row r="65" spans="1:114">
      <c r="A65" t="s">
        <v>107</v>
      </c>
      <c r="B65">
        <v>0</v>
      </c>
      <c r="C65">
        <v>24.898161999999999</v>
      </c>
      <c r="D65">
        <v>6.2245400000000002</v>
      </c>
      <c r="E65">
        <v>0</v>
      </c>
      <c r="F65">
        <v>0</v>
      </c>
      <c r="G65">
        <v>25.589649999999999</v>
      </c>
      <c r="H65">
        <v>0</v>
      </c>
      <c r="I65">
        <v>97.952770999999998</v>
      </c>
      <c r="J65">
        <v>0</v>
      </c>
      <c r="K65">
        <v>691.09398399999998</v>
      </c>
      <c r="L65">
        <v>667.07663700000001</v>
      </c>
      <c r="M65">
        <v>95.888554999999997</v>
      </c>
      <c r="N65">
        <v>122.432091</v>
      </c>
      <c r="O65">
        <v>128.451291</v>
      </c>
      <c r="P65">
        <v>108.57787</v>
      </c>
      <c r="Q65">
        <v>22.444044999999999</v>
      </c>
      <c r="R65">
        <v>44.326064000000002</v>
      </c>
      <c r="S65">
        <v>27.350811</v>
      </c>
      <c r="T65">
        <v>2.392833</v>
      </c>
      <c r="U65">
        <v>348.97500000000002</v>
      </c>
      <c r="V65">
        <v>20.731850000000001</v>
      </c>
      <c r="W65">
        <v>46.399079999999998</v>
      </c>
      <c r="X65">
        <v>147.515625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18.910588000000001</v>
      </c>
      <c r="AF65">
        <v>9.1372370000000007</v>
      </c>
      <c r="AG65">
        <v>48.000515999999998</v>
      </c>
      <c r="AH65">
        <v>0</v>
      </c>
      <c r="AI65">
        <v>0</v>
      </c>
      <c r="AJ65">
        <v>0</v>
      </c>
      <c r="AK65">
        <v>65.901488999999998</v>
      </c>
      <c r="AL65">
        <v>24.402000000000001</v>
      </c>
      <c r="AM65">
        <v>18.108732</v>
      </c>
      <c r="AN65">
        <v>0.96940000000000004</v>
      </c>
      <c r="AO65">
        <v>0</v>
      </c>
      <c r="AP65">
        <v>0</v>
      </c>
      <c r="AQ65">
        <v>13.952669</v>
      </c>
      <c r="AR65">
        <v>47.472000000000001</v>
      </c>
      <c r="AS65">
        <v>37.412028999999997</v>
      </c>
      <c r="AT65">
        <v>14.9968</v>
      </c>
      <c r="AU65">
        <v>0</v>
      </c>
      <c r="AV65">
        <v>17.428712999999998</v>
      </c>
      <c r="AW65">
        <v>57.448765000000002</v>
      </c>
      <c r="AX65">
        <v>3.2434699999999999</v>
      </c>
      <c r="AY65">
        <v>0</v>
      </c>
      <c r="AZ65">
        <f t="shared" si="0"/>
        <v>90.739855999999989</v>
      </c>
      <c r="BA65">
        <f t="shared" si="1"/>
        <v>3102.9989230000001</v>
      </c>
      <c r="BD65">
        <v>4.2938999999999998</v>
      </c>
      <c r="BE65">
        <v>0</v>
      </c>
      <c r="BF65">
        <v>2.1850000000000001E-2</v>
      </c>
      <c r="BG65">
        <v>0</v>
      </c>
      <c r="BH65">
        <v>1.1150000000000001E-3</v>
      </c>
      <c r="BI65">
        <v>0.84194100000000005</v>
      </c>
      <c r="BJ65">
        <v>0</v>
      </c>
      <c r="BK65">
        <v>1.9975E-2</v>
      </c>
      <c r="BL65">
        <v>0</v>
      </c>
      <c r="BM65">
        <v>0</v>
      </c>
      <c r="BN65">
        <v>0</v>
      </c>
      <c r="BO65">
        <v>2.0099999999999998</v>
      </c>
      <c r="BP65">
        <v>2.1800000000000002</v>
      </c>
      <c r="BQ65">
        <v>3.542468</v>
      </c>
      <c r="BR65">
        <v>2.1126269999999998</v>
      </c>
      <c r="BS65">
        <v>1.62</v>
      </c>
      <c r="BT65">
        <v>0</v>
      </c>
      <c r="BU65">
        <v>2.9693329999999998</v>
      </c>
      <c r="BV65">
        <v>1.341844</v>
      </c>
      <c r="BW65">
        <v>9.34</v>
      </c>
      <c r="BX65">
        <v>2.1290619999999998</v>
      </c>
      <c r="BY65">
        <v>0.25</v>
      </c>
      <c r="BZ65">
        <v>1.2817320000000001</v>
      </c>
      <c r="CA65">
        <v>3.5116900000000002</v>
      </c>
      <c r="CB65">
        <v>1.8</v>
      </c>
      <c r="CC65">
        <v>0.84</v>
      </c>
      <c r="CD65">
        <v>0.85</v>
      </c>
      <c r="CE65">
        <v>2.06</v>
      </c>
      <c r="CF65">
        <v>0.23</v>
      </c>
      <c r="CG65">
        <v>3.78</v>
      </c>
      <c r="CH65">
        <v>0</v>
      </c>
      <c r="CI65">
        <v>7.12</v>
      </c>
      <c r="CJ65">
        <v>1.95</v>
      </c>
      <c r="CK65">
        <v>1.84</v>
      </c>
      <c r="CL65">
        <v>5.313701</v>
      </c>
      <c r="CM65">
        <v>1.870228</v>
      </c>
      <c r="CN65">
        <v>3.542468</v>
      </c>
      <c r="CO65">
        <v>3.03</v>
      </c>
      <c r="CP65">
        <v>4.2338469999999999</v>
      </c>
      <c r="CQ65">
        <v>1.3710979999999999</v>
      </c>
      <c r="CR65">
        <v>3.57</v>
      </c>
      <c r="CS65">
        <v>2.3306830000000001</v>
      </c>
      <c r="CT65">
        <v>1.9429620000000001</v>
      </c>
      <c r="CU65">
        <v>1.959684</v>
      </c>
      <c r="CV65">
        <v>2.3101180000000001</v>
      </c>
      <c r="CW65">
        <v>1.3275300000000001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90.739855999999989</v>
      </c>
    </row>
    <row r="66" spans="1:114">
      <c r="A66" t="s">
        <v>108</v>
      </c>
      <c r="B66">
        <v>0</v>
      </c>
      <c r="C66">
        <v>24.898161999999999</v>
      </c>
      <c r="D66">
        <v>6.2245400000000002</v>
      </c>
      <c r="E66">
        <v>0</v>
      </c>
      <c r="F66">
        <v>0</v>
      </c>
      <c r="G66">
        <v>25.589649999999999</v>
      </c>
      <c r="H66">
        <v>0</v>
      </c>
      <c r="I66">
        <v>97.952770999999998</v>
      </c>
      <c r="J66">
        <v>0</v>
      </c>
      <c r="K66">
        <v>691.09398399999998</v>
      </c>
      <c r="L66">
        <v>667.07663700000001</v>
      </c>
      <c r="M66">
        <v>95.888554999999997</v>
      </c>
      <c r="N66">
        <v>122.432091</v>
      </c>
      <c r="O66">
        <v>128.451291</v>
      </c>
      <c r="P66">
        <v>108.57787</v>
      </c>
      <c r="Q66">
        <v>22.444044999999999</v>
      </c>
      <c r="R66">
        <v>44.326064000000002</v>
      </c>
      <c r="S66">
        <v>27.350811</v>
      </c>
      <c r="T66">
        <v>2.392833</v>
      </c>
      <c r="U66">
        <v>348.97500000000002</v>
      </c>
      <c r="V66">
        <v>20.731850000000001</v>
      </c>
      <c r="W66">
        <v>46.399079999999998</v>
      </c>
      <c r="X66">
        <v>147.515625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36.787002999999999</v>
      </c>
      <c r="AF66">
        <v>9.1372370000000007</v>
      </c>
      <c r="AG66">
        <v>48.000515999999998</v>
      </c>
      <c r="AH66">
        <v>0</v>
      </c>
      <c r="AI66">
        <v>0</v>
      </c>
      <c r="AJ66">
        <v>0</v>
      </c>
      <c r="AK66">
        <v>65.901488999999998</v>
      </c>
      <c r="AL66">
        <v>24.402000000000001</v>
      </c>
      <c r="AM66">
        <v>18.108732</v>
      </c>
      <c r="AN66">
        <v>0.96940000000000004</v>
      </c>
      <c r="AO66">
        <v>0</v>
      </c>
      <c r="AP66">
        <v>0</v>
      </c>
      <c r="AQ66">
        <v>13.952669</v>
      </c>
      <c r="AR66">
        <v>47.472000000000001</v>
      </c>
      <c r="AS66">
        <v>37.412028999999997</v>
      </c>
      <c r="AT66">
        <v>14.9968</v>
      </c>
      <c r="AU66">
        <v>0</v>
      </c>
      <c r="AV66">
        <v>17.428712999999998</v>
      </c>
      <c r="AW66">
        <v>57.448765000000002</v>
      </c>
      <c r="AX66">
        <v>3.2434699999999999</v>
      </c>
      <c r="AY66">
        <v>0</v>
      </c>
      <c r="AZ66">
        <f t="shared" si="0"/>
        <v>91.043603999999974</v>
      </c>
      <c r="BA66">
        <f t="shared" si="1"/>
        <v>3121.1790859999996</v>
      </c>
      <c r="BD66">
        <v>4.2938999999999998</v>
      </c>
      <c r="BE66">
        <v>0</v>
      </c>
      <c r="BF66">
        <v>2.1850000000000001E-2</v>
      </c>
      <c r="BG66">
        <v>0</v>
      </c>
      <c r="BH66">
        <v>1.1150000000000001E-3</v>
      </c>
      <c r="BI66">
        <v>0.84194100000000005</v>
      </c>
      <c r="BJ66">
        <v>0</v>
      </c>
      <c r="BK66">
        <v>1.9975E-2</v>
      </c>
      <c r="BL66">
        <v>0</v>
      </c>
      <c r="BM66">
        <v>0</v>
      </c>
      <c r="BN66">
        <v>0</v>
      </c>
      <c r="BO66">
        <v>2.0099999999999998</v>
      </c>
      <c r="BP66">
        <v>2.1800000000000002</v>
      </c>
      <c r="BQ66">
        <v>3.542468</v>
      </c>
      <c r="BR66">
        <v>2.1126269999999998</v>
      </c>
      <c r="BS66">
        <v>1.62</v>
      </c>
      <c r="BT66">
        <v>0</v>
      </c>
      <c r="BU66">
        <v>2.9693329999999998</v>
      </c>
      <c r="BV66">
        <v>1.341844</v>
      </c>
      <c r="BW66">
        <v>9.34</v>
      </c>
      <c r="BX66">
        <v>2.1290619999999998</v>
      </c>
      <c r="BY66">
        <v>0.25</v>
      </c>
      <c r="BZ66">
        <v>1.3850979999999999</v>
      </c>
      <c r="CA66">
        <v>3.5116900000000002</v>
      </c>
      <c r="CB66">
        <v>1.8</v>
      </c>
      <c r="CC66">
        <v>0.84</v>
      </c>
      <c r="CD66">
        <v>0.85</v>
      </c>
      <c r="CE66">
        <v>2.06</v>
      </c>
      <c r="CF66">
        <v>0.23</v>
      </c>
      <c r="CG66">
        <v>3.78</v>
      </c>
      <c r="CH66">
        <v>0</v>
      </c>
      <c r="CI66">
        <v>7.12</v>
      </c>
      <c r="CJ66">
        <v>1.95</v>
      </c>
      <c r="CK66">
        <v>1.84</v>
      </c>
      <c r="CL66">
        <v>5.313701</v>
      </c>
      <c r="CM66">
        <v>1.870228</v>
      </c>
      <c r="CN66">
        <v>3.542468</v>
      </c>
      <c r="CO66">
        <v>3.03</v>
      </c>
      <c r="CP66">
        <v>4.2338469999999999</v>
      </c>
      <c r="CQ66">
        <v>1.3710979999999999</v>
      </c>
      <c r="CR66">
        <v>3.57</v>
      </c>
      <c r="CS66">
        <v>2.3306830000000001</v>
      </c>
      <c r="CT66">
        <v>1.9429620000000001</v>
      </c>
      <c r="CU66">
        <v>1.959684</v>
      </c>
      <c r="CV66">
        <v>2.5105</v>
      </c>
      <c r="CW66">
        <v>1.3275300000000001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91.043603999999974</v>
      </c>
    </row>
    <row r="67" spans="1:114">
      <c r="A67" t="s">
        <v>109</v>
      </c>
      <c r="B67">
        <v>0</v>
      </c>
      <c r="C67">
        <v>24.898161999999999</v>
      </c>
      <c r="D67">
        <v>6.2245400000000002</v>
      </c>
      <c r="E67">
        <v>0</v>
      </c>
      <c r="F67">
        <v>0</v>
      </c>
      <c r="G67">
        <v>25.589649999999999</v>
      </c>
      <c r="H67">
        <v>0</v>
      </c>
      <c r="I67">
        <v>99.250159999999994</v>
      </c>
      <c r="J67">
        <v>0</v>
      </c>
      <c r="K67">
        <v>691.09398399999998</v>
      </c>
      <c r="L67">
        <v>667.07663700000001</v>
      </c>
      <c r="M67">
        <v>95.888554999999997</v>
      </c>
      <c r="N67">
        <v>122.432091</v>
      </c>
      <c r="O67">
        <v>128.451291</v>
      </c>
      <c r="P67">
        <v>108.57787</v>
      </c>
      <c r="Q67">
        <v>22.444044999999999</v>
      </c>
      <c r="R67">
        <v>44.326064000000002</v>
      </c>
      <c r="S67">
        <v>27.350811</v>
      </c>
      <c r="T67">
        <v>2.392833</v>
      </c>
      <c r="U67">
        <v>348.97500000000002</v>
      </c>
      <c r="V67">
        <v>20.731850000000001</v>
      </c>
      <c r="W67">
        <v>46.399079999999998</v>
      </c>
      <c r="X67">
        <v>147.515625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37.821176000000001</v>
      </c>
      <c r="AF67">
        <v>9.1372370000000007</v>
      </c>
      <c r="AG67">
        <v>48.000515999999998</v>
      </c>
      <c r="AH67">
        <v>0</v>
      </c>
      <c r="AI67">
        <v>0</v>
      </c>
      <c r="AJ67">
        <v>0</v>
      </c>
      <c r="AK67">
        <v>65.901488999999998</v>
      </c>
      <c r="AL67">
        <v>24.402000000000001</v>
      </c>
      <c r="AM67">
        <v>18.108732</v>
      </c>
      <c r="AN67">
        <v>0.96940000000000004</v>
      </c>
      <c r="AO67">
        <v>0</v>
      </c>
      <c r="AP67">
        <v>0</v>
      </c>
      <c r="AQ67">
        <v>13.952669</v>
      </c>
      <c r="AR67">
        <v>49.68</v>
      </c>
      <c r="AS67">
        <v>37.412028999999997</v>
      </c>
      <c r="AT67">
        <v>14.9968</v>
      </c>
      <c r="AU67">
        <v>0</v>
      </c>
      <c r="AV67">
        <v>17.428712999999998</v>
      </c>
      <c r="AW67">
        <v>57.448765000000002</v>
      </c>
      <c r="AX67">
        <v>3.2434699999999999</v>
      </c>
      <c r="AY67">
        <v>0</v>
      </c>
      <c r="AZ67">
        <f t="shared" si="0"/>
        <v>91.266790999999998</v>
      </c>
      <c r="BA67">
        <f t="shared" si="1"/>
        <v>3125.9418349999992</v>
      </c>
      <c r="BD67">
        <v>4.2938999999999998</v>
      </c>
      <c r="BE67">
        <v>0</v>
      </c>
      <c r="BF67">
        <v>2.1850000000000001E-2</v>
      </c>
      <c r="BG67">
        <v>0</v>
      </c>
      <c r="BH67">
        <v>1.1150000000000001E-3</v>
      </c>
      <c r="BI67">
        <v>0.84194100000000005</v>
      </c>
      <c r="BJ67">
        <v>0</v>
      </c>
      <c r="BK67">
        <v>1.9975E-2</v>
      </c>
      <c r="BL67">
        <v>0</v>
      </c>
      <c r="BM67">
        <v>0</v>
      </c>
      <c r="BN67">
        <v>0</v>
      </c>
      <c r="BO67">
        <v>2.0099999999999998</v>
      </c>
      <c r="BP67">
        <v>2.1800000000000002</v>
      </c>
      <c r="BQ67">
        <v>3.542468</v>
      </c>
      <c r="BR67">
        <v>2.1126269999999998</v>
      </c>
      <c r="BS67">
        <v>1.62</v>
      </c>
      <c r="BT67">
        <v>0</v>
      </c>
      <c r="BU67">
        <v>2.9693329999999998</v>
      </c>
      <c r="BV67">
        <v>1.341844</v>
      </c>
      <c r="BW67">
        <v>9.34</v>
      </c>
      <c r="BX67">
        <v>2.1290619999999998</v>
      </c>
      <c r="BY67">
        <v>0.25</v>
      </c>
      <c r="BZ67">
        <v>1.3850979999999999</v>
      </c>
      <c r="CA67">
        <v>3.5116900000000002</v>
      </c>
      <c r="CB67">
        <v>1.78</v>
      </c>
      <c r="CC67">
        <v>0.84</v>
      </c>
      <c r="CD67">
        <v>0.85</v>
      </c>
      <c r="CE67">
        <v>2.09</v>
      </c>
      <c r="CF67">
        <v>0.23</v>
      </c>
      <c r="CG67">
        <v>3.78</v>
      </c>
      <c r="CH67">
        <v>0</v>
      </c>
      <c r="CI67">
        <v>7.16</v>
      </c>
      <c r="CJ67">
        <v>1.95</v>
      </c>
      <c r="CK67">
        <v>1.84</v>
      </c>
      <c r="CL67">
        <v>5.313701</v>
      </c>
      <c r="CM67">
        <v>1.870228</v>
      </c>
      <c r="CN67">
        <v>3.542468</v>
      </c>
      <c r="CO67">
        <v>3.03</v>
      </c>
      <c r="CP67">
        <v>4.2338469999999999</v>
      </c>
      <c r="CQ67">
        <v>1.3710979999999999</v>
      </c>
      <c r="CR67">
        <v>3.57</v>
      </c>
      <c r="CS67">
        <v>2.3306830000000001</v>
      </c>
      <c r="CT67">
        <v>1.9429620000000001</v>
      </c>
      <c r="CU67">
        <v>1.959684</v>
      </c>
      <c r="CV67">
        <v>2.6836869999999999</v>
      </c>
      <c r="CW67">
        <v>1.3275300000000001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91.266790999999998</v>
      </c>
    </row>
    <row r="68" spans="1:114">
      <c r="A68" t="s">
        <v>110</v>
      </c>
      <c r="B68">
        <v>0</v>
      </c>
      <c r="C68">
        <v>24.898161999999999</v>
      </c>
      <c r="D68">
        <v>6.2245400000000002</v>
      </c>
      <c r="E68">
        <v>0</v>
      </c>
      <c r="F68">
        <v>0</v>
      </c>
      <c r="G68">
        <v>25.589649999999999</v>
      </c>
      <c r="H68">
        <v>0</v>
      </c>
      <c r="I68">
        <v>99.250159999999994</v>
      </c>
      <c r="J68">
        <v>0</v>
      </c>
      <c r="K68">
        <v>691.09398399999998</v>
      </c>
      <c r="L68">
        <v>667.07663700000001</v>
      </c>
      <c r="M68">
        <v>95.888554999999997</v>
      </c>
      <c r="N68">
        <v>122.432091</v>
      </c>
      <c r="O68">
        <v>128.451291</v>
      </c>
      <c r="P68">
        <v>108.57787</v>
      </c>
      <c r="Q68">
        <v>22.444044999999999</v>
      </c>
      <c r="R68">
        <v>44.326064000000002</v>
      </c>
      <c r="S68">
        <v>27.350811</v>
      </c>
      <c r="T68">
        <v>2.392833</v>
      </c>
      <c r="U68">
        <v>348.97500000000002</v>
      </c>
      <c r="V68">
        <v>20.731850000000001</v>
      </c>
      <c r="W68">
        <v>46.399079999999998</v>
      </c>
      <c r="X68">
        <v>147.515625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37.821176000000001</v>
      </c>
      <c r="AF68">
        <v>9.1372370000000007</v>
      </c>
      <c r="AG68">
        <v>48.000515999999998</v>
      </c>
      <c r="AH68">
        <v>0</v>
      </c>
      <c r="AI68">
        <v>0</v>
      </c>
      <c r="AJ68">
        <v>0</v>
      </c>
      <c r="AK68">
        <v>65.901488999999998</v>
      </c>
      <c r="AL68">
        <v>24.402000000000001</v>
      </c>
      <c r="AM68">
        <v>18.108732</v>
      </c>
      <c r="AN68">
        <v>0.96940000000000004</v>
      </c>
      <c r="AO68">
        <v>0</v>
      </c>
      <c r="AP68">
        <v>0</v>
      </c>
      <c r="AQ68">
        <v>13.952669</v>
      </c>
      <c r="AR68">
        <v>49.68</v>
      </c>
      <c r="AS68">
        <v>37.412028999999997</v>
      </c>
      <c r="AT68">
        <v>14.9968</v>
      </c>
      <c r="AU68">
        <v>0</v>
      </c>
      <c r="AV68">
        <v>17.428712999999998</v>
      </c>
      <c r="AW68">
        <v>57.448765000000002</v>
      </c>
      <c r="AX68">
        <v>3.2434699999999999</v>
      </c>
      <c r="AY68">
        <v>0</v>
      </c>
      <c r="AZ68">
        <f t="shared" ref="AZ68:AZ98" si="3">DJ68</f>
        <v>91.415637000000004</v>
      </c>
      <c r="BA68">
        <f t="shared" ref="BA68:BA98" si="4">SUM(B68:AZ68)</f>
        <v>3126.0906809999992</v>
      </c>
      <c r="BD68">
        <v>4.2938999999999998</v>
      </c>
      <c r="BE68">
        <v>0</v>
      </c>
      <c r="BF68">
        <v>2.1850000000000001E-2</v>
      </c>
      <c r="BG68">
        <v>0</v>
      </c>
      <c r="BH68">
        <v>1.1150000000000001E-3</v>
      </c>
      <c r="BI68">
        <v>0.84194100000000005</v>
      </c>
      <c r="BJ68">
        <v>0</v>
      </c>
      <c r="BK68">
        <v>1.9975E-2</v>
      </c>
      <c r="BL68">
        <v>0</v>
      </c>
      <c r="BM68">
        <v>0</v>
      </c>
      <c r="BN68">
        <v>0</v>
      </c>
      <c r="BO68">
        <v>2.0099999999999998</v>
      </c>
      <c r="BP68">
        <v>2.1800000000000002</v>
      </c>
      <c r="BQ68">
        <v>3.542468</v>
      </c>
      <c r="BR68">
        <v>2.1126269999999998</v>
      </c>
      <c r="BS68">
        <v>1.62</v>
      </c>
      <c r="BT68">
        <v>0</v>
      </c>
      <c r="BU68">
        <v>2.9693329999999998</v>
      </c>
      <c r="BV68">
        <v>1.341844</v>
      </c>
      <c r="BW68">
        <v>9.34</v>
      </c>
      <c r="BX68">
        <v>2.1290619999999998</v>
      </c>
      <c r="BY68">
        <v>0.25</v>
      </c>
      <c r="BZ68">
        <v>1.533944</v>
      </c>
      <c r="CA68">
        <v>3.5116900000000002</v>
      </c>
      <c r="CB68">
        <v>1.78</v>
      </c>
      <c r="CC68">
        <v>0.84</v>
      </c>
      <c r="CD68">
        <v>0.85</v>
      </c>
      <c r="CE68">
        <v>2.09</v>
      </c>
      <c r="CF68">
        <v>0.23</v>
      </c>
      <c r="CG68">
        <v>3.78</v>
      </c>
      <c r="CH68">
        <v>0</v>
      </c>
      <c r="CI68">
        <v>7.16</v>
      </c>
      <c r="CJ68">
        <v>1.95</v>
      </c>
      <c r="CK68">
        <v>1.84</v>
      </c>
      <c r="CL68">
        <v>5.313701</v>
      </c>
      <c r="CM68">
        <v>1.870228</v>
      </c>
      <c r="CN68">
        <v>3.542468</v>
      </c>
      <c r="CO68">
        <v>3.03</v>
      </c>
      <c r="CP68">
        <v>4.2338469999999999</v>
      </c>
      <c r="CQ68">
        <v>1.3710979999999999</v>
      </c>
      <c r="CR68">
        <v>3.57</v>
      </c>
      <c r="CS68">
        <v>2.3306830000000001</v>
      </c>
      <c r="CT68">
        <v>1.9429620000000001</v>
      </c>
      <c r="CU68">
        <v>1.959684</v>
      </c>
      <c r="CV68">
        <v>2.6836869999999999</v>
      </c>
      <c r="CW68">
        <v>1.3275300000000001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91.415637000000004</v>
      </c>
    </row>
    <row r="69" spans="1:114">
      <c r="A69" t="s">
        <v>111</v>
      </c>
      <c r="B69">
        <v>0</v>
      </c>
      <c r="C69">
        <v>24.898161999999999</v>
      </c>
      <c r="D69">
        <v>6.2245400000000002</v>
      </c>
      <c r="E69">
        <v>0</v>
      </c>
      <c r="F69">
        <v>0</v>
      </c>
      <c r="G69">
        <v>25.589649999999999</v>
      </c>
      <c r="H69">
        <v>0</v>
      </c>
      <c r="I69">
        <v>99.250159999999994</v>
      </c>
      <c r="J69">
        <v>0</v>
      </c>
      <c r="K69">
        <v>691.09398399999998</v>
      </c>
      <c r="L69">
        <v>667.07663700000001</v>
      </c>
      <c r="M69">
        <v>95.888554999999997</v>
      </c>
      <c r="N69">
        <v>122.432091</v>
      </c>
      <c r="O69">
        <v>128.451291</v>
      </c>
      <c r="P69">
        <v>108.57787</v>
      </c>
      <c r="Q69">
        <v>22.444044999999999</v>
      </c>
      <c r="R69">
        <v>44.326064000000002</v>
      </c>
      <c r="S69">
        <v>27.350811</v>
      </c>
      <c r="T69">
        <v>2.392833</v>
      </c>
      <c r="U69">
        <v>348.97500000000002</v>
      </c>
      <c r="V69">
        <v>20.731850000000001</v>
      </c>
      <c r="W69">
        <v>46.399079999999998</v>
      </c>
      <c r="X69">
        <v>147.515625</v>
      </c>
      <c r="Y69">
        <v>0</v>
      </c>
      <c r="Z69">
        <v>6.5537999999999998</v>
      </c>
      <c r="AA69">
        <v>0</v>
      </c>
      <c r="AB69">
        <v>0</v>
      </c>
      <c r="AC69">
        <v>0</v>
      </c>
      <c r="AD69">
        <v>0</v>
      </c>
      <c r="AE69">
        <v>37.821176000000001</v>
      </c>
      <c r="AF69">
        <v>9.1372370000000007</v>
      </c>
      <c r="AG69">
        <v>48.000515999999998</v>
      </c>
      <c r="AH69">
        <v>0</v>
      </c>
      <c r="AI69">
        <v>0</v>
      </c>
      <c r="AJ69">
        <v>0</v>
      </c>
      <c r="AK69">
        <v>65.901488999999998</v>
      </c>
      <c r="AL69">
        <v>24.402000000000001</v>
      </c>
      <c r="AM69">
        <v>18.108732</v>
      </c>
      <c r="AN69">
        <v>0.96940000000000004</v>
      </c>
      <c r="AO69">
        <v>0</v>
      </c>
      <c r="AP69">
        <v>0</v>
      </c>
      <c r="AQ69">
        <v>13.952669</v>
      </c>
      <c r="AR69">
        <v>49.68</v>
      </c>
      <c r="AS69">
        <v>36.506751000000001</v>
      </c>
      <c r="AT69">
        <v>14.9968</v>
      </c>
      <c r="AU69">
        <v>0</v>
      </c>
      <c r="AV69">
        <v>17.428712999999998</v>
      </c>
      <c r="AW69">
        <v>57.448765000000002</v>
      </c>
      <c r="AX69">
        <v>3.2434699999999999</v>
      </c>
      <c r="AY69">
        <v>0</v>
      </c>
      <c r="AZ69">
        <f t="shared" si="3"/>
        <v>91.607645000000019</v>
      </c>
      <c r="BA69">
        <f t="shared" si="4"/>
        <v>3125.377410999999</v>
      </c>
      <c r="BD69">
        <v>4.2938999999999998</v>
      </c>
      <c r="BE69">
        <v>0</v>
      </c>
      <c r="BF69">
        <v>2.1850000000000001E-2</v>
      </c>
      <c r="BG69">
        <v>0</v>
      </c>
      <c r="BH69">
        <v>1.1150000000000001E-3</v>
      </c>
      <c r="BI69">
        <v>0.84194100000000005</v>
      </c>
      <c r="BJ69">
        <v>0</v>
      </c>
      <c r="BK69">
        <v>1.9975E-2</v>
      </c>
      <c r="BL69">
        <v>0</v>
      </c>
      <c r="BM69">
        <v>0</v>
      </c>
      <c r="BN69">
        <v>0</v>
      </c>
      <c r="BO69">
        <v>2.0099999999999998</v>
      </c>
      <c r="BP69">
        <v>2.1800000000000002</v>
      </c>
      <c r="BQ69">
        <v>3.542468</v>
      </c>
      <c r="BR69">
        <v>2.1126269999999998</v>
      </c>
      <c r="BS69">
        <v>1.62</v>
      </c>
      <c r="BT69">
        <v>0</v>
      </c>
      <c r="BU69">
        <v>2.9693329999999998</v>
      </c>
      <c r="BV69">
        <v>1.341844</v>
      </c>
      <c r="BW69">
        <v>9.34</v>
      </c>
      <c r="BX69">
        <v>2.1290619999999998</v>
      </c>
      <c r="BY69">
        <v>0.25</v>
      </c>
      <c r="BZ69">
        <v>1.6827909999999999</v>
      </c>
      <c r="CA69">
        <v>3.5116900000000002</v>
      </c>
      <c r="CB69">
        <v>1.78</v>
      </c>
      <c r="CC69">
        <v>0.84</v>
      </c>
      <c r="CD69">
        <v>0.85</v>
      </c>
      <c r="CE69">
        <v>2.09</v>
      </c>
      <c r="CF69">
        <v>0.23</v>
      </c>
      <c r="CG69">
        <v>3.78</v>
      </c>
      <c r="CH69">
        <v>0</v>
      </c>
      <c r="CI69">
        <v>7.16</v>
      </c>
      <c r="CJ69">
        <v>1.95</v>
      </c>
      <c r="CK69">
        <v>1.84</v>
      </c>
      <c r="CL69">
        <v>5.313701</v>
      </c>
      <c r="CM69">
        <v>1.870228</v>
      </c>
      <c r="CN69">
        <v>3.542468</v>
      </c>
      <c r="CO69">
        <v>3.03</v>
      </c>
      <c r="CP69">
        <v>4.2338469999999999</v>
      </c>
      <c r="CQ69">
        <v>1.3710979999999999</v>
      </c>
      <c r="CR69">
        <v>3.57</v>
      </c>
      <c r="CS69">
        <v>2.3738440000000001</v>
      </c>
      <c r="CT69">
        <v>1.9429620000000001</v>
      </c>
      <c r="CU69">
        <v>1.959684</v>
      </c>
      <c r="CV69">
        <v>2.6836869999999999</v>
      </c>
      <c r="CW69">
        <v>1.3275300000000001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91.607645000000019</v>
      </c>
    </row>
    <row r="70" spans="1:114">
      <c r="A70" t="s">
        <v>112</v>
      </c>
      <c r="B70">
        <v>0</v>
      </c>
      <c r="C70">
        <v>24.898161999999999</v>
      </c>
      <c r="D70">
        <v>6.2245400000000002</v>
      </c>
      <c r="E70">
        <v>0</v>
      </c>
      <c r="F70">
        <v>0</v>
      </c>
      <c r="G70">
        <v>25.589649999999999</v>
      </c>
      <c r="H70">
        <v>0</v>
      </c>
      <c r="I70">
        <v>99.250159999999994</v>
      </c>
      <c r="J70">
        <v>0</v>
      </c>
      <c r="K70">
        <v>691.09398399999998</v>
      </c>
      <c r="L70">
        <v>667.07663700000001</v>
      </c>
      <c r="M70">
        <v>95.888554999999997</v>
      </c>
      <c r="N70">
        <v>122.432091</v>
      </c>
      <c r="O70">
        <v>128.451291</v>
      </c>
      <c r="P70">
        <v>108.57787</v>
      </c>
      <c r="Q70">
        <v>22.444044999999999</v>
      </c>
      <c r="R70">
        <v>44.326064000000002</v>
      </c>
      <c r="S70">
        <v>27.350811</v>
      </c>
      <c r="T70">
        <v>2.392833</v>
      </c>
      <c r="U70">
        <v>348.97500000000002</v>
      </c>
      <c r="V70">
        <v>20.731850000000001</v>
      </c>
      <c r="W70">
        <v>46.399079999999998</v>
      </c>
      <c r="X70">
        <v>147.515625</v>
      </c>
      <c r="Y70">
        <v>0</v>
      </c>
      <c r="Z70">
        <v>6.5537999999999998</v>
      </c>
      <c r="AA70">
        <v>14.04936</v>
      </c>
      <c r="AB70">
        <v>0</v>
      </c>
      <c r="AC70">
        <v>0</v>
      </c>
      <c r="AD70">
        <v>0</v>
      </c>
      <c r="AE70">
        <v>37.821176000000001</v>
      </c>
      <c r="AF70">
        <v>9.1372370000000007</v>
      </c>
      <c r="AG70">
        <v>48.000515999999998</v>
      </c>
      <c r="AH70">
        <v>0</v>
      </c>
      <c r="AI70">
        <v>0</v>
      </c>
      <c r="AJ70">
        <v>0</v>
      </c>
      <c r="AK70">
        <v>65.901488999999998</v>
      </c>
      <c r="AL70">
        <v>24.402000000000001</v>
      </c>
      <c r="AM70">
        <v>18.108732</v>
      </c>
      <c r="AN70">
        <v>0.96940000000000004</v>
      </c>
      <c r="AO70">
        <v>0</v>
      </c>
      <c r="AP70">
        <v>0</v>
      </c>
      <c r="AQ70">
        <v>13.952669</v>
      </c>
      <c r="AR70">
        <v>49.68</v>
      </c>
      <c r="AS70">
        <v>36.506751000000001</v>
      </c>
      <c r="AT70">
        <v>14.9968</v>
      </c>
      <c r="AU70">
        <v>0</v>
      </c>
      <c r="AV70">
        <v>17.428712999999998</v>
      </c>
      <c r="AW70">
        <v>57.448765000000002</v>
      </c>
      <c r="AX70">
        <v>3.2434699999999999</v>
      </c>
      <c r="AY70">
        <v>0</v>
      </c>
      <c r="AZ70">
        <f t="shared" si="3"/>
        <v>91.756490000000014</v>
      </c>
      <c r="BA70">
        <f t="shared" si="4"/>
        <v>3139.5756159999992</v>
      </c>
      <c r="BD70">
        <v>4.2938999999999998</v>
      </c>
      <c r="BE70">
        <v>0</v>
      </c>
      <c r="BF70">
        <v>2.1850000000000001E-2</v>
      </c>
      <c r="BG70">
        <v>0</v>
      </c>
      <c r="BH70">
        <v>1.1150000000000001E-3</v>
      </c>
      <c r="BI70">
        <v>0.84194100000000005</v>
      </c>
      <c r="BJ70">
        <v>0</v>
      </c>
      <c r="BK70">
        <v>1.9975E-2</v>
      </c>
      <c r="BL70">
        <v>0</v>
      </c>
      <c r="BM70">
        <v>0</v>
      </c>
      <c r="BN70">
        <v>0</v>
      </c>
      <c r="BO70">
        <v>2.0099999999999998</v>
      </c>
      <c r="BP70">
        <v>2.1800000000000002</v>
      </c>
      <c r="BQ70">
        <v>3.542468</v>
      </c>
      <c r="BR70">
        <v>2.1126269999999998</v>
      </c>
      <c r="BS70">
        <v>1.62</v>
      </c>
      <c r="BT70">
        <v>0</v>
      </c>
      <c r="BU70">
        <v>2.9693329999999998</v>
      </c>
      <c r="BV70">
        <v>1.341844</v>
      </c>
      <c r="BW70">
        <v>9.34</v>
      </c>
      <c r="BX70">
        <v>2.1290619999999998</v>
      </c>
      <c r="BY70">
        <v>0.25</v>
      </c>
      <c r="BZ70">
        <v>1.831636</v>
      </c>
      <c r="CA70">
        <v>3.5116900000000002</v>
      </c>
      <c r="CB70">
        <v>1.78</v>
      </c>
      <c r="CC70">
        <v>0.84</v>
      </c>
      <c r="CD70">
        <v>0.85</v>
      </c>
      <c r="CE70">
        <v>2.09</v>
      </c>
      <c r="CF70">
        <v>0.23</v>
      </c>
      <c r="CG70">
        <v>3.78</v>
      </c>
      <c r="CH70">
        <v>0</v>
      </c>
      <c r="CI70">
        <v>7.16</v>
      </c>
      <c r="CJ70">
        <v>1.95</v>
      </c>
      <c r="CK70">
        <v>1.84</v>
      </c>
      <c r="CL70">
        <v>5.313701</v>
      </c>
      <c r="CM70">
        <v>1.870228</v>
      </c>
      <c r="CN70">
        <v>3.542468</v>
      </c>
      <c r="CO70">
        <v>3.03</v>
      </c>
      <c r="CP70">
        <v>4.2338469999999999</v>
      </c>
      <c r="CQ70">
        <v>1.3710979999999999</v>
      </c>
      <c r="CR70">
        <v>3.57</v>
      </c>
      <c r="CS70">
        <v>2.3738440000000001</v>
      </c>
      <c r="CT70">
        <v>1.9429620000000001</v>
      </c>
      <c r="CU70">
        <v>1.959684</v>
      </c>
      <c r="CV70">
        <v>2.6836869999999999</v>
      </c>
      <c r="CW70">
        <v>1.3275300000000001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91.756490000000014</v>
      </c>
    </row>
    <row r="71" spans="1:114">
      <c r="A71" t="s">
        <v>113</v>
      </c>
      <c r="B71">
        <v>0</v>
      </c>
      <c r="C71">
        <v>24.898161999999999</v>
      </c>
      <c r="D71">
        <v>6.2245400000000002</v>
      </c>
      <c r="E71">
        <v>0</v>
      </c>
      <c r="F71">
        <v>0</v>
      </c>
      <c r="G71">
        <v>25.589649999999999</v>
      </c>
      <c r="H71">
        <v>0</v>
      </c>
      <c r="I71">
        <v>99.250159999999994</v>
      </c>
      <c r="J71">
        <v>0</v>
      </c>
      <c r="K71">
        <v>691.09398399999998</v>
      </c>
      <c r="L71">
        <v>667.07663700000001</v>
      </c>
      <c r="M71">
        <v>95.888554999999997</v>
      </c>
      <c r="N71">
        <v>122.432091</v>
      </c>
      <c r="O71">
        <v>128.451291</v>
      </c>
      <c r="P71">
        <v>108.57787</v>
      </c>
      <c r="Q71">
        <v>22.444044999999999</v>
      </c>
      <c r="R71">
        <v>44.326064000000002</v>
      </c>
      <c r="S71">
        <v>27.350811</v>
      </c>
      <c r="T71">
        <v>2.392833</v>
      </c>
      <c r="U71">
        <v>348.97500000000002</v>
      </c>
      <c r="V71">
        <v>20.731850000000001</v>
      </c>
      <c r="W71">
        <v>46.399079999999998</v>
      </c>
      <c r="X71">
        <v>147.515625</v>
      </c>
      <c r="Y71">
        <v>0</v>
      </c>
      <c r="Z71">
        <v>6.5537999999999998</v>
      </c>
      <c r="AA71">
        <v>28.09872</v>
      </c>
      <c r="AB71">
        <v>0</v>
      </c>
      <c r="AC71">
        <v>0</v>
      </c>
      <c r="AD71">
        <v>0</v>
      </c>
      <c r="AE71">
        <v>37.821176000000001</v>
      </c>
      <c r="AF71">
        <v>9.1372370000000007</v>
      </c>
      <c r="AG71">
        <v>48.000515999999998</v>
      </c>
      <c r="AH71">
        <v>0</v>
      </c>
      <c r="AI71">
        <v>0</v>
      </c>
      <c r="AJ71">
        <v>0</v>
      </c>
      <c r="AK71">
        <v>65.901488999999998</v>
      </c>
      <c r="AL71">
        <v>12.782</v>
      </c>
      <c r="AM71">
        <v>18.108732</v>
      </c>
      <c r="AN71">
        <v>0.96940000000000004</v>
      </c>
      <c r="AO71">
        <v>0</v>
      </c>
      <c r="AP71">
        <v>0</v>
      </c>
      <c r="AQ71">
        <v>13.952669</v>
      </c>
      <c r="AR71">
        <v>49.68</v>
      </c>
      <c r="AS71">
        <v>36.506751000000001</v>
      </c>
      <c r="AT71">
        <v>14.9968</v>
      </c>
      <c r="AU71">
        <v>0</v>
      </c>
      <c r="AV71">
        <v>17.428712999999998</v>
      </c>
      <c r="AW71">
        <v>57.448765000000002</v>
      </c>
      <c r="AX71">
        <v>3.2434699999999999</v>
      </c>
      <c r="AY71">
        <v>0</v>
      </c>
      <c r="AZ71">
        <f t="shared" si="3"/>
        <v>91.863032000000018</v>
      </c>
      <c r="BA71">
        <f t="shared" si="4"/>
        <v>3142.1115179999993</v>
      </c>
      <c r="BD71">
        <v>4.2938999999999998</v>
      </c>
      <c r="BE71">
        <v>0</v>
      </c>
      <c r="BF71">
        <v>2.1923999999999999E-2</v>
      </c>
      <c r="BG71">
        <v>0</v>
      </c>
      <c r="BH71">
        <v>1.1150000000000001E-3</v>
      </c>
      <c r="BI71">
        <v>0.84194100000000005</v>
      </c>
      <c r="BJ71">
        <v>0</v>
      </c>
      <c r="BK71">
        <v>1.9975E-2</v>
      </c>
      <c r="BL71">
        <v>0</v>
      </c>
      <c r="BM71">
        <v>0</v>
      </c>
      <c r="BN71">
        <v>0</v>
      </c>
      <c r="BO71">
        <v>2.0099999999999998</v>
      </c>
      <c r="BP71">
        <v>2.1800000000000002</v>
      </c>
      <c r="BQ71">
        <v>3.542468</v>
      </c>
      <c r="BR71">
        <v>2.1126269999999998</v>
      </c>
      <c r="BS71">
        <v>1.62</v>
      </c>
      <c r="BT71">
        <v>0</v>
      </c>
      <c r="BU71">
        <v>2.9693329999999998</v>
      </c>
      <c r="BV71">
        <v>1.341844</v>
      </c>
      <c r="BW71">
        <v>9.34</v>
      </c>
      <c r="BX71">
        <v>2.1290619999999998</v>
      </c>
      <c r="BY71">
        <v>0.25</v>
      </c>
      <c r="BZ71">
        <v>1.938104</v>
      </c>
      <c r="CA71">
        <v>3.5116900000000002</v>
      </c>
      <c r="CB71">
        <v>1.78</v>
      </c>
      <c r="CC71">
        <v>0.84</v>
      </c>
      <c r="CD71">
        <v>0.85</v>
      </c>
      <c r="CE71">
        <v>2.09</v>
      </c>
      <c r="CF71">
        <v>0.23</v>
      </c>
      <c r="CG71">
        <v>3.78</v>
      </c>
      <c r="CH71">
        <v>0</v>
      </c>
      <c r="CI71">
        <v>7.16</v>
      </c>
      <c r="CJ71">
        <v>1.95</v>
      </c>
      <c r="CK71">
        <v>1.84</v>
      </c>
      <c r="CL71">
        <v>5.313701</v>
      </c>
      <c r="CM71">
        <v>1.870228</v>
      </c>
      <c r="CN71">
        <v>3.542468</v>
      </c>
      <c r="CO71">
        <v>3.03</v>
      </c>
      <c r="CP71">
        <v>4.2338469999999999</v>
      </c>
      <c r="CQ71">
        <v>1.3710979999999999</v>
      </c>
      <c r="CR71">
        <v>3.57</v>
      </c>
      <c r="CS71">
        <v>2.3738440000000001</v>
      </c>
      <c r="CT71">
        <v>1.9429620000000001</v>
      </c>
      <c r="CU71">
        <v>1.959684</v>
      </c>
      <c r="CV71">
        <v>2.6836869999999999</v>
      </c>
      <c r="CW71">
        <v>1.3275300000000001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91.863032000000018</v>
      </c>
    </row>
    <row r="72" spans="1:114">
      <c r="A72" t="s">
        <v>114</v>
      </c>
      <c r="B72">
        <v>0</v>
      </c>
      <c r="C72">
        <v>24.898161999999999</v>
      </c>
      <c r="D72">
        <v>6.2245400000000002</v>
      </c>
      <c r="E72">
        <v>0</v>
      </c>
      <c r="F72">
        <v>0</v>
      </c>
      <c r="G72">
        <v>25.589649999999999</v>
      </c>
      <c r="H72">
        <v>0</v>
      </c>
      <c r="I72">
        <v>99.250159999999994</v>
      </c>
      <c r="J72">
        <v>0</v>
      </c>
      <c r="K72">
        <v>691.09398399999998</v>
      </c>
      <c r="L72">
        <v>667.07663700000001</v>
      </c>
      <c r="M72">
        <v>95.888554999999997</v>
      </c>
      <c r="N72">
        <v>122.432091</v>
      </c>
      <c r="O72">
        <v>128.451291</v>
      </c>
      <c r="P72">
        <v>108.57787</v>
      </c>
      <c r="Q72">
        <v>22.444044999999999</v>
      </c>
      <c r="R72">
        <v>44.326064000000002</v>
      </c>
      <c r="S72">
        <v>27.350811</v>
      </c>
      <c r="T72">
        <v>2.392833</v>
      </c>
      <c r="U72">
        <v>348.97500000000002</v>
      </c>
      <c r="V72">
        <v>20.731850000000001</v>
      </c>
      <c r="W72">
        <v>46.399079999999998</v>
      </c>
      <c r="X72">
        <v>147.515625</v>
      </c>
      <c r="Y72">
        <v>0</v>
      </c>
      <c r="Z72">
        <v>6.5537999999999998</v>
      </c>
      <c r="AA72">
        <v>28.09872</v>
      </c>
      <c r="AB72">
        <v>0</v>
      </c>
      <c r="AC72">
        <v>0</v>
      </c>
      <c r="AD72">
        <v>0</v>
      </c>
      <c r="AE72">
        <v>37.821176000000001</v>
      </c>
      <c r="AF72">
        <v>9.1372370000000007</v>
      </c>
      <c r="AG72">
        <v>48.000515999999998</v>
      </c>
      <c r="AH72">
        <v>21.513719999999999</v>
      </c>
      <c r="AI72">
        <v>0</v>
      </c>
      <c r="AJ72">
        <v>0</v>
      </c>
      <c r="AK72">
        <v>65.901488999999998</v>
      </c>
      <c r="AL72">
        <v>12.782</v>
      </c>
      <c r="AM72">
        <v>18.108732</v>
      </c>
      <c r="AN72">
        <v>0.96940000000000004</v>
      </c>
      <c r="AO72">
        <v>0</v>
      </c>
      <c r="AP72">
        <v>0</v>
      </c>
      <c r="AQ72">
        <v>13.952669</v>
      </c>
      <c r="AR72">
        <v>49.68</v>
      </c>
      <c r="AS72">
        <v>36.506751000000001</v>
      </c>
      <c r="AT72">
        <v>14.9968</v>
      </c>
      <c r="AU72">
        <v>0</v>
      </c>
      <c r="AV72">
        <v>17.428712999999998</v>
      </c>
      <c r="AW72">
        <v>57.448765000000002</v>
      </c>
      <c r="AX72">
        <v>3.2434699999999999</v>
      </c>
      <c r="AY72">
        <v>0</v>
      </c>
      <c r="AZ72">
        <f t="shared" si="3"/>
        <v>92.526341000000002</v>
      </c>
      <c r="BA72">
        <f t="shared" si="4"/>
        <v>3164.2885469999992</v>
      </c>
      <c r="BD72">
        <v>4.2938999999999998</v>
      </c>
      <c r="BE72">
        <v>0</v>
      </c>
      <c r="BF72">
        <v>2.1923999999999999E-2</v>
      </c>
      <c r="BG72">
        <v>0</v>
      </c>
      <c r="BH72">
        <v>1.1150000000000001E-3</v>
      </c>
      <c r="BI72">
        <v>0.84194100000000005</v>
      </c>
      <c r="BJ72">
        <v>0</v>
      </c>
      <c r="BK72">
        <v>1.9975E-2</v>
      </c>
      <c r="BL72">
        <v>0</v>
      </c>
      <c r="BM72">
        <v>0</v>
      </c>
      <c r="BN72">
        <v>0</v>
      </c>
      <c r="BO72">
        <v>2.0099999999999998</v>
      </c>
      <c r="BP72">
        <v>2.1800000000000002</v>
      </c>
      <c r="BQ72">
        <v>3.542468</v>
      </c>
      <c r="BR72">
        <v>2.1126269999999998</v>
      </c>
      <c r="BS72">
        <v>1.62</v>
      </c>
      <c r="BT72">
        <v>0</v>
      </c>
      <c r="BU72">
        <v>2.9693329999999998</v>
      </c>
      <c r="BV72">
        <v>1.341844</v>
      </c>
      <c r="BW72">
        <v>9.34</v>
      </c>
      <c r="BX72">
        <v>2.1290619999999998</v>
      </c>
      <c r="BY72">
        <v>0.25</v>
      </c>
      <c r="BZ72">
        <v>1.938104</v>
      </c>
      <c r="CA72">
        <v>3.5116900000000002</v>
      </c>
      <c r="CB72">
        <v>1.78</v>
      </c>
      <c r="CC72">
        <v>0.84</v>
      </c>
      <c r="CD72">
        <v>0.85</v>
      </c>
      <c r="CE72">
        <v>2.09</v>
      </c>
      <c r="CF72">
        <v>0.23</v>
      </c>
      <c r="CG72">
        <v>3.78</v>
      </c>
      <c r="CH72">
        <v>0.66330900000000004</v>
      </c>
      <c r="CI72">
        <v>7.16</v>
      </c>
      <c r="CJ72">
        <v>1.95</v>
      </c>
      <c r="CK72">
        <v>1.84</v>
      </c>
      <c r="CL72">
        <v>5.313701</v>
      </c>
      <c r="CM72">
        <v>1.870228</v>
      </c>
      <c r="CN72">
        <v>3.542468</v>
      </c>
      <c r="CO72">
        <v>3.03</v>
      </c>
      <c r="CP72">
        <v>4.2338469999999999</v>
      </c>
      <c r="CQ72">
        <v>1.3710979999999999</v>
      </c>
      <c r="CR72">
        <v>3.57</v>
      </c>
      <c r="CS72">
        <v>2.3738440000000001</v>
      </c>
      <c r="CT72">
        <v>1.9429620000000001</v>
      </c>
      <c r="CU72">
        <v>1.959684</v>
      </c>
      <c r="CV72">
        <v>2.6836869999999999</v>
      </c>
      <c r="CW72">
        <v>1.3275300000000001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92.526341000000002</v>
      </c>
    </row>
    <row r="73" spans="1:114">
      <c r="A73" t="s">
        <v>115</v>
      </c>
      <c r="B73">
        <v>0</v>
      </c>
      <c r="C73">
        <v>24.898161999999999</v>
      </c>
      <c r="D73">
        <v>6.2245400000000002</v>
      </c>
      <c r="E73">
        <v>0</v>
      </c>
      <c r="F73">
        <v>0</v>
      </c>
      <c r="G73">
        <v>25.589649999999999</v>
      </c>
      <c r="H73">
        <v>0</v>
      </c>
      <c r="I73">
        <v>99.250159999999994</v>
      </c>
      <c r="J73">
        <v>0</v>
      </c>
      <c r="K73">
        <v>691.09398399999998</v>
      </c>
      <c r="L73">
        <v>667.07663700000001</v>
      </c>
      <c r="M73">
        <v>95.888554999999997</v>
      </c>
      <c r="N73">
        <v>122.432091</v>
      </c>
      <c r="O73">
        <v>128.451291</v>
      </c>
      <c r="P73">
        <v>108.57787</v>
      </c>
      <c r="Q73">
        <v>22.444044999999999</v>
      </c>
      <c r="R73">
        <v>44.326064000000002</v>
      </c>
      <c r="S73">
        <v>27.350811</v>
      </c>
      <c r="T73">
        <v>2.392833</v>
      </c>
      <c r="U73">
        <v>348.97500000000002</v>
      </c>
      <c r="V73">
        <v>20.731850000000001</v>
      </c>
      <c r="W73">
        <v>46.399079999999998</v>
      </c>
      <c r="X73">
        <v>147.515625</v>
      </c>
      <c r="Y73">
        <v>0</v>
      </c>
      <c r="Z73">
        <v>13.1076</v>
      </c>
      <c r="AA73">
        <v>28.09872</v>
      </c>
      <c r="AB73">
        <v>0</v>
      </c>
      <c r="AC73">
        <v>0</v>
      </c>
      <c r="AD73">
        <v>0</v>
      </c>
      <c r="AE73">
        <v>37.821176000000001</v>
      </c>
      <c r="AF73">
        <v>9.1372370000000007</v>
      </c>
      <c r="AG73">
        <v>48.000515999999998</v>
      </c>
      <c r="AH73">
        <v>43.027439999999999</v>
      </c>
      <c r="AI73">
        <v>0</v>
      </c>
      <c r="AJ73">
        <v>0</v>
      </c>
      <c r="AK73">
        <v>65.901488999999998</v>
      </c>
      <c r="AL73">
        <v>12.782</v>
      </c>
      <c r="AM73">
        <v>18.108732</v>
      </c>
      <c r="AN73">
        <v>0.96940000000000004</v>
      </c>
      <c r="AO73">
        <v>0</v>
      </c>
      <c r="AP73">
        <v>0</v>
      </c>
      <c r="AQ73">
        <v>13.952669</v>
      </c>
      <c r="AR73">
        <v>49.68</v>
      </c>
      <c r="AS73">
        <v>36.506751000000001</v>
      </c>
      <c r="AT73">
        <v>14.9968</v>
      </c>
      <c r="AU73">
        <v>0</v>
      </c>
      <c r="AV73">
        <v>17.428712999999998</v>
      </c>
      <c r="AW73">
        <v>57.448765000000002</v>
      </c>
      <c r="AX73">
        <v>3.2434699999999999</v>
      </c>
      <c r="AY73">
        <v>0</v>
      </c>
      <c r="AZ73">
        <f t="shared" si="3"/>
        <v>93.189650999999998</v>
      </c>
      <c r="BA73">
        <f t="shared" si="4"/>
        <v>3193.0193769999987</v>
      </c>
      <c r="BD73">
        <v>4.2938999999999998</v>
      </c>
      <c r="BE73">
        <v>0</v>
      </c>
      <c r="BF73">
        <v>2.1923999999999999E-2</v>
      </c>
      <c r="BG73">
        <v>0</v>
      </c>
      <c r="BH73">
        <v>1.1150000000000001E-3</v>
      </c>
      <c r="BI73">
        <v>0.84194100000000005</v>
      </c>
      <c r="BJ73">
        <v>0</v>
      </c>
      <c r="BK73">
        <v>1.9975E-2</v>
      </c>
      <c r="BL73">
        <v>0</v>
      </c>
      <c r="BM73">
        <v>0</v>
      </c>
      <c r="BN73">
        <v>0</v>
      </c>
      <c r="BO73">
        <v>2.0099999999999998</v>
      </c>
      <c r="BP73">
        <v>2.1800000000000002</v>
      </c>
      <c r="BQ73">
        <v>3.542468</v>
      </c>
      <c r="BR73">
        <v>2.1126269999999998</v>
      </c>
      <c r="BS73">
        <v>1.62</v>
      </c>
      <c r="BT73">
        <v>0</v>
      </c>
      <c r="BU73">
        <v>2.9693329999999998</v>
      </c>
      <c r="BV73">
        <v>1.341844</v>
      </c>
      <c r="BW73">
        <v>9.34</v>
      </c>
      <c r="BX73">
        <v>2.1290619999999998</v>
      </c>
      <c r="BY73">
        <v>0.25</v>
      </c>
      <c r="BZ73">
        <v>1.938104</v>
      </c>
      <c r="CA73">
        <v>3.5116900000000002</v>
      </c>
      <c r="CB73">
        <v>1.78</v>
      </c>
      <c r="CC73">
        <v>0.84</v>
      </c>
      <c r="CD73">
        <v>0.85</v>
      </c>
      <c r="CE73">
        <v>2.09</v>
      </c>
      <c r="CF73">
        <v>0.23</v>
      </c>
      <c r="CG73">
        <v>3.78</v>
      </c>
      <c r="CH73">
        <v>1.326619</v>
      </c>
      <c r="CI73">
        <v>7.16</v>
      </c>
      <c r="CJ73">
        <v>1.95</v>
      </c>
      <c r="CK73">
        <v>1.84</v>
      </c>
      <c r="CL73">
        <v>5.313701</v>
      </c>
      <c r="CM73">
        <v>1.870228</v>
      </c>
      <c r="CN73">
        <v>3.542468</v>
      </c>
      <c r="CO73">
        <v>3.03</v>
      </c>
      <c r="CP73">
        <v>4.2338469999999999</v>
      </c>
      <c r="CQ73">
        <v>1.3710979999999999</v>
      </c>
      <c r="CR73">
        <v>3.57</v>
      </c>
      <c r="CS73">
        <v>2.3738440000000001</v>
      </c>
      <c r="CT73">
        <v>1.9429620000000001</v>
      </c>
      <c r="CU73">
        <v>1.959684</v>
      </c>
      <c r="CV73">
        <v>2.6836869999999999</v>
      </c>
      <c r="CW73">
        <v>1.3275300000000001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93.189650999999998</v>
      </c>
    </row>
    <row r="74" spans="1:114">
      <c r="A74" t="s">
        <v>116</v>
      </c>
      <c r="B74">
        <v>0</v>
      </c>
      <c r="C74">
        <v>24.898161999999999</v>
      </c>
      <c r="D74">
        <v>6.2245400000000002</v>
      </c>
      <c r="E74">
        <v>0</v>
      </c>
      <c r="F74">
        <v>0</v>
      </c>
      <c r="G74">
        <v>25.589649999999999</v>
      </c>
      <c r="H74">
        <v>0</v>
      </c>
      <c r="I74">
        <v>99.250159999999994</v>
      </c>
      <c r="J74">
        <v>0</v>
      </c>
      <c r="K74">
        <v>691.09398399999998</v>
      </c>
      <c r="L74">
        <v>667.07663700000001</v>
      </c>
      <c r="M74">
        <v>95.888554999999997</v>
      </c>
      <c r="N74">
        <v>122.432091</v>
      </c>
      <c r="O74">
        <v>128.451291</v>
      </c>
      <c r="P74">
        <v>108.57787</v>
      </c>
      <c r="Q74">
        <v>22.444044999999999</v>
      </c>
      <c r="R74">
        <v>44.326064000000002</v>
      </c>
      <c r="S74">
        <v>27.350811</v>
      </c>
      <c r="T74">
        <v>2.392833</v>
      </c>
      <c r="U74">
        <v>348.97500000000002</v>
      </c>
      <c r="V74">
        <v>20.731850000000001</v>
      </c>
      <c r="W74">
        <v>46.399079999999998</v>
      </c>
      <c r="X74">
        <v>147.515625</v>
      </c>
      <c r="Y74">
        <v>0</v>
      </c>
      <c r="Z74">
        <v>13.1076</v>
      </c>
      <c r="AA74">
        <v>28.09872</v>
      </c>
      <c r="AB74">
        <v>0</v>
      </c>
      <c r="AC74">
        <v>0</v>
      </c>
      <c r="AD74">
        <v>0</v>
      </c>
      <c r="AE74">
        <v>37.821176000000001</v>
      </c>
      <c r="AF74">
        <v>9.1372370000000007</v>
      </c>
      <c r="AG74">
        <v>48.000515999999998</v>
      </c>
      <c r="AH74">
        <v>64.541160000000005</v>
      </c>
      <c r="AI74">
        <v>0</v>
      </c>
      <c r="AJ74">
        <v>0</v>
      </c>
      <c r="AK74">
        <v>65.901488999999998</v>
      </c>
      <c r="AL74">
        <v>12.782</v>
      </c>
      <c r="AM74">
        <v>18.108732</v>
      </c>
      <c r="AN74">
        <v>0.96940000000000004</v>
      </c>
      <c r="AO74">
        <v>0</v>
      </c>
      <c r="AP74">
        <v>0</v>
      </c>
      <c r="AQ74">
        <v>13.952669</v>
      </c>
      <c r="AR74">
        <v>49.68</v>
      </c>
      <c r="AS74">
        <v>36.506751000000001</v>
      </c>
      <c r="AT74">
        <v>14.9968</v>
      </c>
      <c r="AU74">
        <v>0</v>
      </c>
      <c r="AV74">
        <v>17.428712999999998</v>
      </c>
      <c r="AW74">
        <v>57.448765000000002</v>
      </c>
      <c r="AX74">
        <v>3.2434699999999999</v>
      </c>
      <c r="AY74">
        <v>0</v>
      </c>
      <c r="AZ74">
        <f t="shared" si="3"/>
        <v>93.852959999999996</v>
      </c>
      <c r="BA74">
        <f t="shared" si="4"/>
        <v>3215.1964059999991</v>
      </c>
      <c r="BD74">
        <v>4.2938999999999998</v>
      </c>
      <c r="BE74">
        <v>0</v>
      </c>
      <c r="BF74">
        <v>2.1923999999999999E-2</v>
      </c>
      <c r="BG74">
        <v>0</v>
      </c>
      <c r="BH74">
        <v>1.1150000000000001E-3</v>
      </c>
      <c r="BI74">
        <v>0.84194100000000005</v>
      </c>
      <c r="BJ74">
        <v>0</v>
      </c>
      <c r="BK74">
        <v>1.9975E-2</v>
      </c>
      <c r="BL74">
        <v>0</v>
      </c>
      <c r="BM74">
        <v>0</v>
      </c>
      <c r="BN74">
        <v>0</v>
      </c>
      <c r="BO74">
        <v>2.0099999999999998</v>
      </c>
      <c r="BP74">
        <v>2.1800000000000002</v>
      </c>
      <c r="BQ74">
        <v>3.542468</v>
      </c>
      <c r="BR74">
        <v>2.1126269999999998</v>
      </c>
      <c r="BS74">
        <v>1.62</v>
      </c>
      <c r="BT74">
        <v>0</v>
      </c>
      <c r="BU74">
        <v>2.9693329999999998</v>
      </c>
      <c r="BV74">
        <v>1.341844</v>
      </c>
      <c r="BW74">
        <v>9.34</v>
      </c>
      <c r="BX74">
        <v>2.1290619999999998</v>
      </c>
      <c r="BY74">
        <v>0.25</v>
      </c>
      <c r="BZ74">
        <v>1.938104</v>
      </c>
      <c r="CA74">
        <v>3.5116900000000002</v>
      </c>
      <c r="CB74">
        <v>1.78</v>
      </c>
      <c r="CC74">
        <v>0.84</v>
      </c>
      <c r="CD74">
        <v>0.85</v>
      </c>
      <c r="CE74">
        <v>2.09</v>
      </c>
      <c r="CF74">
        <v>0.23</v>
      </c>
      <c r="CG74">
        <v>3.78</v>
      </c>
      <c r="CH74">
        <v>1.9899279999999999</v>
      </c>
      <c r="CI74">
        <v>7.16</v>
      </c>
      <c r="CJ74">
        <v>1.95</v>
      </c>
      <c r="CK74">
        <v>1.84</v>
      </c>
      <c r="CL74">
        <v>5.313701</v>
      </c>
      <c r="CM74">
        <v>1.870228</v>
      </c>
      <c r="CN74">
        <v>3.542468</v>
      </c>
      <c r="CO74">
        <v>3.03</v>
      </c>
      <c r="CP74">
        <v>4.2338469999999999</v>
      </c>
      <c r="CQ74">
        <v>1.3710979999999999</v>
      </c>
      <c r="CR74">
        <v>3.57</v>
      </c>
      <c r="CS74">
        <v>2.3738440000000001</v>
      </c>
      <c r="CT74">
        <v>1.9429620000000001</v>
      </c>
      <c r="CU74">
        <v>1.959684</v>
      </c>
      <c r="CV74">
        <v>2.6836869999999999</v>
      </c>
      <c r="CW74">
        <v>1.3275300000000001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93.852959999999996</v>
      </c>
    </row>
    <row r="75" spans="1:114">
      <c r="A75" t="s">
        <v>117</v>
      </c>
      <c r="B75">
        <v>0</v>
      </c>
      <c r="C75">
        <v>24.898161999999999</v>
      </c>
      <c r="D75">
        <v>6.2245400000000002</v>
      </c>
      <c r="E75">
        <v>0</v>
      </c>
      <c r="F75">
        <v>0</v>
      </c>
      <c r="G75">
        <v>25.589649999999999</v>
      </c>
      <c r="H75">
        <v>0</v>
      </c>
      <c r="I75">
        <v>99.250159999999994</v>
      </c>
      <c r="J75">
        <v>0</v>
      </c>
      <c r="K75">
        <v>691.09398399999998</v>
      </c>
      <c r="L75">
        <v>667.07663700000001</v>
      </c>
      <c r="M75">
        <v>95.888554999999997</v>
      </c>
      <c r="N75">
        <v>122.432091</v>
      </c>
      <c r="O75">
        <v>128.451291</v>
      </c>
      <c r="P75">
        <v>108.57787</v>
      </c>
      <c r="Q75">
        <v>22.444044999999999</v>
      </c>
      <c r="R75">
        <v>44.326064000000002</v>
      </c>
      <c r="S75">
        <v>27.350811</v>
      </c>
      <c r="T75">
        <v>2.392833</v>
      </c>
      <c r="U75">
        <v>348.97500000000002</v>
      </c>
      <c r="V75">
        <v>20.731850000000001</v>
      </c>
      <c r="W75">
        <v>46.399079999999998</v>
      </c>
      <c r="X75">
        <v>147.515625</v>
      </c>
      <c r="Y75">
        <v>0</v>
      </c>
      <c r="Z75">
        <v>13.1076</v>
      </c>
      <c r="AA75">
        <v>28.09872</v>
      </c>
      <c r="AB75">
        <v>3.9156689999999998</v>
      </c>
      <c r="AC75">
        <v>0</v>
      </c>
      <c r="AD75">
        <v>0</v>
      </c>
      <c r="AE75">
        <v>37.821176000000001</v>
      </c>
      <c r="AF75">
        <v>9.1372370000000007</v>
      </c>
      <c r="AG75">
        <v>48.000515999999998</v>
      </c>
      <c r="AH75">
        <v>66.692532</v>
      </c>
      <c r="AI75">
        <v>0</v>
      </c>
      <c r="AJ75">
        <v>0</v>
      </c>
      <c r="AK75">
        <v>65.901488999999998</v>
      </c>
      <c r="AL75">
        <v>12.782</v>
      </c>
      <c r="AM75">
        <v>18.108732</v>
      </c>
      <c r="AN75">
        <v>0.96940000000000004</v>
      </c>
      <c r="AO75">
        <v>0</v>
      </c>
      <c r="AP75">
        <v>0</v>
      </c>
      <c r="AQ75">
        <v>13.952669</v>
      </c>
      <c r="AR75">
        <v>49.68</v>
      </c>
      <c r="AS75">
        <v>36.506751000000001</v>
      </c>
      <c r="AT75">
        <v>14.9968</v>
      </c>
      <c r="AU75">
        <v>0</v>
      </c>
      <c r="AV75">
        <v>17.428712999999998</v>
      </c>
      <c r="AW75">
        <v>57.448765000000002</v>
      </c>
      <c r="AX75">
        <v>3.2434699999999999</v>
      </c>
      <c r="AY75">
        <v>0</v>
      </c>
      <c r="AZ75">
        <f t="shared" si="3"/>
        <v>97.466035999999988</v>
      </c>
      <c r="BA75">
        <f t="shared" si="4"/>
        <v>3224.8765229999985</v>
      </c>
      <c r="BD75">
        <v>4.2938999999999998</v>
      </c>
      <c r="BE75">
        <v>0</v>
      </c>
      <c r="BF75">
        <v>2.2072999999999999E-2</v>
      </c>
      <c r="BG75">
        <v>0</v>
      </c>
      <c r="BH75">
        <v>1.1150000000000001E-3</v>
      </c>
      <c r="BI75">
        <v>0.84194100000000005</v>
      </c>
      <c r="BJ75">
        <v>0</v>
      </c>
      <c r="BK75">
        <v>1.9975E-2</v>
      </c>
      <c r="BL75">
        <v>0</v>
      </c>
      <c r="BM75">
        <v>0</v>
      </c>
      <c r="BN75">
        <v>0</v>
      </c>
      <c r="BO75">
        <v>2.0099999999999998</v>
      </c>
      <c r="BP75">
        <v>2.1800000000000002</v>
      </c>
      <c r="BQ75">
        <v>3.542468</v>
      </c>
      <c r="BR75">
        <v>4.2252549999999998</v>
      </c>
      <c r="BS75">
        <v>1.62</v>
      </c>
      <c r="BT75">
        <v>1.4410750000000001</v>
      </c>
      <c r="BU75">
        <v>2.9693329999999998</v>
      </c>
      <c r="BV75">
        <v>1.341844</v>
      </c>
      <c r="BW75">
        <v>9.34</v>
      </c>
      <c r="BX75">
        <v>2.1290619999999998</v>
      </c>
      <c r="BY75">
        <v>0.25</v>
      </c>
      <c r="BZ75">
        <v>1.938104</v>
      </c>
      <c r="CA75">
        <v>3.5116900000000002</v>
      </c>
      <c r="CB75">
        <v>1.78</v>
      </c>
      <c r="CC75">
        <v>0.84</v>
      </c>
      <c r="CD75">
        <v>0.85</v>
      </c>
      <c r="CE75">
        <v>2.09</v>
      </c>
      <c r="CF75">
        <v>0.23</v>
      </c>
      <c r="CG75">
        <v>3.78</v>
      </c>
      <c r="CH75">
        <v>2.0491519999999999</v>
      </c>
      <c r="CI75">
        <v>7.16</v>
      </c>
      <c r="CJ75">
        <v>1.95</v>
      </c>
      <c r="CK75">
        <v>1.84</v>
      </c>
      <c r="CL75">
        <v>5.313701</v>
      </c>
      <c r="CM75">
        <v>1.870228</v>
      </c>
      <c r="CN75">
        <v>3.542468</v>
      </c>
      <c r="CO75">
        <v>3.03</v>
      </c>
      <c r="CP75">
        <v>4.2338469999999999</v>
      </c>
      <c r="CQ75">
        <v>1.3710979999999999</v>
      </c>
      <c r="CR75">
        <v>3.57</v>
      </c>
      <c r="CS75">
        <v>2.3738440000000001</v>
      </c>
      <c r="CT75">
        <v>1.9429620000000001</v>
      </c>
      <c r="CU75">
        <v>1.959684</v>
      </c>
      <c r="CV75">
        <v>2.6836869999999999</v>
      </c>
      <c r="CW75">
        <v>1.3275300000000001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97.466035999999988</v>
      </c>
    </row>
    <row r="76" spans="1:114">
      <c r="A76" t="s">
        <v>118</v>
      </c>
      <c r="B76">
        <v>0</v>
      </c>
      <c r="C76">
        <v>24.898161999999999</v>
      </c>
      <c r="D76">
        <v>6.2245400000000002</v>
      </c>
      <c r="E76">
        <v>0</v>
      </c>
      <c r="F76">
        <v>0</v>
      </c>
      <c r="G76">
        <v>25.589649999999999</v>
      </c>
      <c r="H76">
        <v>0</v>
      </c>
      <c r="I76">
        <v>99.250159999999994</v>
      </c>
      <c r="J76">
        <v>0</v>
      </c>
      <c r="K76">
        <v>691.09398399999998</v>
      </c>
      <c r="L76">
        <v>667.07663700000001</v>
      </c>
      <c r="M76">
        <v>95.888554999999997</v>
      </c>
      <c r="N76">
        <v>122.432091</v>
      </c>
      <c r="O76">
        <v>128.451291</v>
      </c>
      <c r="P76">
        <v>108.57787</v>
      </c>
      <c r="Q76">
        <v>22.444044999999999</v>
      </c>
      <c r="R76">
        <v>44.326064000000002</v>
      </c>
      <c r="S76">
        <v>27.350811</v>
      </c>
      <c r="T76">
        <v>2.392833</v>
      </c>
      <c r="U76">
        <v>348.97500000000002</v>
      </c>
      <c r="V76">
        <v>20.731850000000001</v>
      </c>
      <c r="W76">
        <v>46.399079999999998</v>
      </c>
      <c r="X76">
        <v>147.515625</v>
      </c>
      <c r="Y76">
        <v>0</v>
      </c>
      <c r="Z76">
        <v>13.1076</v>
      </c>
      <c r="AA76">
        <v>42.14808</v>
      </c>
      <c r="AB76">
        <v>6.2650699999999997</v>
      </c>
      <c r="AC76">
        <v>11.155201999999999</v>
      </c>
      <c r="AD76">
        <v>10.456189</v>
      </c>
      <c r="AE76">
        <v>37.821176000000001</v>
      </c>
      <c r="AF76">
        <v>9.1372370000000007</v>
      </c>
      <c r="AG76">
        <v>48.000515999999998</v>
      </c>
      <c r="AH76">
        <v>91.433310000000006</v>
      </c>
      <c r="AI76">
        <v>0</v>
      </c>
      <c r="AJ76">
        <v>0</v>
      </c>
      <c r="AK76">
        <v>65.901488999999998</v>
      </c>
      <c r="AL76">
        <v>12.782</v>
      </c>
      <c r="AM76">
        <v>18.108732</v>
      </c>
      <c r="AN76">
        <v>0.96940000000000004</v>
      </c>
      <c r="AO76">
        <v>0</v>
      </c>
      <c r="AP76">
        <v>0</v>
      </c>
      <c r="AQ76">
        <v>41.858006000000003</v>
      </c>
      <c r="AR76">
        <v>49.68</v>
      </c>
      <c r="AS76">
        <v>36.506751000000001</v>
      </c>
      <c r="AT76">
        <v>14.9968</v>
      </c>
      <c r="AU76">
        <v>0</v>
      </c>
      <c r="AV76">
        <v>17.428712999999998</v>
      </c>
      <c r="AW76">
        <v>57.448765000000002</v>
      </c>
      <c r="AX76">
        <v>3.2434699999999999</v>
      </c>
      <c r="AY76">
        <v>0</v>
      </c>
      <c r="AZ76">
        <f t="shared" si="3"/>
        <v>99.665179999999992</v>
      </c>
      <c r="BA76">
        <f t="shared" si="4"/>
        <v>3317.7319339999985</v>
      </c>
      <c r="BD76">
        <v>4.2938999999999998</v>
      </c>
      <c r="BE76">
        <v>0</v>
      </c>
      <c r="BF76">
        <v>2.2072999999999999E-2</v>
      </c>
      <c r="BG76">
        <v>0</v>
      </c>
      <c r="BH76">
        <v>1.1150000000000001E-3</v>
      </c>
      <c r="BI76">
        <v>0.84194100000000005</v>
      </c>
      <c r="BJ76">
        <v>0</v>
      </c>
      <c r="BK76">
        <v>1.9975E-2</v>
      </c>
      <c r="BL76">
        <v>0</v>
      </c>
      <c r="BM76">
        <v>0</v>
      </c>
      <c r="BN76">
        <v>0</v>
      </c>
      <c r="BO76">
        <v>2.0099999999999998</v>
      </c>
      <c r="BP76">
        <v>2.1800000000000002</v>
      </c>
      <c r="BQ76">
        <v>3.542468</v>
      </c>
      <c r="BR76">
        <v>4.2252549999999998</v>
      </c>
      <c r="BS76">
        <v>1.62</v>
      </c>
      <c r="BT76">
        <v>2.8821509999999999</v>
      </c>
      <c r="BU76">
        <v>2.9693329999999998</v>
      </c>
      <c r="BV76">
        <v>1.341844</v>
      </c>
      <c r="BW76">
        <v>9.34</v>
      </c>
      <c r="BX76">
        <v>2.1290619999999998</v>
      </c>
      <c r="BY76">
        <v>0.25</v>
      </c>
      <c r="BZ76">
        <v>1.938104</v>
      </c>
      <c r="CA76">
        <v>3.5116900000000002</v>
      </c>
      <c r="CB76">
        <v>1.78</v>
      </c>
      <c r="CC76">
        <v>0.84</v>
      </c>
      <c r="CD76">
        <v>0.85</v>
      </c>
      <c r="CE76">
        <v>2.09</v>
      </c>
      <c r="CF76">
        <v>0.23</v>
      </c>
      <c r="CG76">
        <v>3.78</v>
      </c>
      <c r="CH76">
        <v>2.80722</v>
      </c>
      <c r="CI76">
        <v>7.16</v>
      </c>
      <c r="CJ76">
        <v>1.95</v>
      </c>
      <c r="CK76">
        <v>1.84</v>
      </c>
      <c r="CL76">
        <v>5.313701</v>
      </c>
      <c r="CM76">
        <v>1.870228</v>
      </c>
      <c r="CN76">
        <v>3.542468</v>
      </c>
      <c r="CO76">
        <v>3.03</v>
      </c>
      <c r="CP76">
        <v>4.2338469999999999</v>
      </c>
      <c r="CQ76">
        <v>1.3710979999999999</v>
      </c>
      <c r="CR76">
        <v>3.57</v>
      </c>
      <c r="CS76">
        <v>2.3738440000000001</v>
      </c>
      <c r="CT76">
        <v>1.9429620000000001</v>
      </c>
      <c r="CU76">
        <v>1.959684</v>
      </c>
      <c r="CV76">
        <v>2.6836869999999999</v>
      </c>
      <c r="CW76">
        <v>1.3275300000000001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99.665179999999992</v>
      </c>
    </row>
    <row r="77" spans="1:114">
      <c r="A77" t="s">
        <v>119</v>
      </c>
      <c r="B77">
        <v>0</v>
      </c>
      <c r="C77">
        <v>24.898161999999999</v>
      </c>
      <c r="D77">
        <v>6.2245400000000002</v>
      </c>
      <c r="E77">
        <v>0</v>
      </c>
      <c r="F77">
        <v>0</v>
      </c>
      <c r="G77">
        <v>25.589649999999999</v>
      </c>
      <c r="H77">
        <v>0</v>
      </c>
      <c r="I77">
        <v>99.250159999999994</v>
      </c>
      <c r="J77">
        <v>0</v>
      </c>
      <c r="K77">
        <v>691.09398399999998</v>
      </c>
      <c r="L77">
        <v>667.07663700000001</v>
      </c>
      <c r="M77">
        <v>95.888554999999997</v>
      </c>
      <c r="N77">
        <v>122.432091</v>
      </c>
      <c r="O77">
        <v>128.451291</v>
      </c>
      <c r="P77">
        <v>108.57787</v>
      </c>
      <c r="Q77">
        <v>22.444044999999999</v>
      </c>
      <c r="R77">
        <v>44.326064000000002</v>
      </c>
      <c r="S77">
        <v>27.350811</v>
      </c>
      <c r="T77">
        <v>2.392833</v>
      </c>
      <c r="U77">
        <v>348.97500000000002</v>
      </c>
      <c r="V77">
        <v>20.731850000000001</v>
      </c>
      <c r="W77">
        <v>46.399079999999998</v>
      </c>
      <c r="X77">
        <v>147.515625</v>
      </c>
      <c r="Y77">
        <v>0</v>
      </c>
      <c r="Z77">
        <v>13.1076</v>
      </c>
      <c r="AA77">
        <v>42.14808</v>
      </c>
      <c r="AB77">
        <v>15.349422000000001</v>
      </c>
      <c r="AC77">
        <v>22.310403000000001</v>
      </c>
      <c r="AD77">
        <v>20.912378</v>
      </c>
      <c r="AE77">
        <v>56.926780000000001</v>
      </c>
      <c r="AF77">
        <v>18.274474000000001</v>
      </c>
      <c r="AG77">
        <v>48.000515999999998</v>
      </c>
      <c r="AH77">
        <v>123.70389</v>
      </c>
      <c r="AI77">
        <v>0</v>
      </c>
      <c r="AJ77">
        <v>0</v>
      </c>
      <c r="AK77">
        <v>65.901488999999998</v>
      </c>
      <c r="AL77">
        <v>12.782</v>
      </c>
      <c r="AM77">
        <v>18.108732</v>
      </c>
      <c r="AN77">
        <v>0.96940000000000004</v>
      </c>
      <c r="AO77">
        <v>0</v>
      </c>
      <c r="AP77">
        <v>0</v>
      </c>
      <c r="AQ77">
        <v>41.858006000000003</v>
      </c>
      <c r="AR77">
        <v>49.68</v>
      </c>
      <c r="AS77">
        <v>36.506751000000001</v>
      </c>
      <c r="AT77">
        <v>14.9968</v>
      </c>
      <c r="AU77">
        <v>0</v>
      </c>
      <c r="AV77">
        <v>17.428712999999998</v>
      </c>
      <c r="AW77">
        <v>57.448765000000002</v>
      </c>
      <c r="AX77">
        <v>3.2434699999999999</v>
      </c>
      <c r="AY77">
        <v>0</v>
      </c>
      <c r="AZ77">
        <f t="shared" si="3"/>
        <v>102.18121799999999</v>
      </c>
      <c r="BA77">
        <f t="shared" si="4"/>
        <v>3411.4571349999987</v>
      </c>
      <c r="BD77">
        <v>4.2938999999999998</v>
      </c>
      <c r="BE77">
        <v>0</v>
      </c>
      <c r="BF77">
        <v>2.2072999999999999E-2</v>
      </c>
      <c r="BG77">
        <v>0</v>
      </c>
      <c r="BH77">
        <v>1.1150000000000001E-3</v>
      </c>
      <c r="BI77">
        <v>0.84194100000000005</v>
      </c>
      <c r="BJ77">
        <v>0</v>
      </c>
      <c r="BK77">
        <v>1.9975E-2</v>
      </c>
      <c r="BL77">
        <v>0</v>
      </c>
      <c r="BM77">
        <v>0</v>
      </c>
      <c r="BN77">
        <v>0</v>
      </c>
      <c r="BO77">
        <v>2.0099999999999998</v>
      </c>
      <c r="BP77">
        <v>2.1800000000000002</v>
      </c>
      <c r="BQ77">
        <v>3.542468</v>
      </c>
      <c r="BR77">
        <v>4.2252549999999998</v>
      </c>
      <c r="BS77">
        <v>1.62</v>
      </c>
      <c r="BT77">
        <v>4.3232249999999999</v>
      </c>
      <c r="BU77">
        <v>2.9693329999999998</v>
      </c>
      <c r="BV77">
        <v>1.341844</v>
      </c>
      <c r="BW77">
        <v>9.34</v>
      </c>
      <c r="BX77">
        <v>2.1290619999999998</v>
      </c>
      <c r="BY77">
        <v>0.25</v>
      </c>
      <c r="BZ77">
        <v>1.938104</v>
      </c>
      <c r="CA77">
        <v>3.5116900000000002</v>
      </c>
      <c r="CB77">
        <v>1.78</v>
      </c>
      <c r="CC77">
        <v>0.84</v>
      </c>
      <c r="CD77">
        <v>0.93</v>
      </c>
      <c r="CE77">
        <v>2.09</v>
      </c>
      <c r="CF77">
        <v>0.23</v>
      </c>
      <c r="CG77">
        <v>3.78</v>
      </c>
      <c r="CH77">
        <v>3.802184</v>
      </c>
      <c r="CI77">
        <v>7.16</v>
      </c>
      <c r="CJ77">
        <v>1.95</v>
      </c>
      <c r="CK77">
        <v>1.84</v>
      </c>
      <c r="CL77">
        <v>5.313701</v>
      </c>
      <c r="CM77">
        <v>1.870228</v>
      </c>
      <c r="CN77">
        <v>3.542468</v>
      </c>
      <c r="CO77">
        <v>3.03</v>
      </c>
      <c r="CP77">
        <v>4.2338469999999999</v>
      </c>
      <c r="CQ77">
        <v>1.3710979999999999</v>
      </c>
      <c r="CR77">
        <v>3.57</v>
      </c>
      <c r="CS77">
        <v>2.3738440000000001</v>
      </c>
      <c r="CT77">
        <v>1.9429620000000001</v>
      </c>
      <c r="CU77">
        <v>1.959684</v>
      </c>
      <c r="CV77">
        <v>2.6836869999999999</v>
      </c>
      <c r="CW77">
        <v>1.3275300000000001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102.18121799999999</v>
      </c>
    </row>
    <row r="78" spans="1:114">
      <c r="A78" t="s">
        <v>120</v>
      </c>
      <c r="B78">
        <v>0</v>
      </c>
      <c r="C78">
        <v>24.898161999999999</v>
      </c>
      <c r="D78">
        <v>6.2245400000000002</v>
      </c>
      <c r="E78">
        <v>0</v>
      </c>
      <c r="F78">
        <v>0</v>
      </c>
      <c r="G78">
        <v>25.589649999999999</v>
      </c>
      <c r="H78">
        <v>0</v>
      </c>
      <c r="I78">
        <v>99.250159999999994</v>
      </c>
      <c r="J78">
        <v>0</v>
      </c>
      <c r="K78">
        <v>691.09398399999998</v>
      </c>
      <c r="L78">
        <v>667.07663700000001</v>
      </c>
      <c r="M78">
        <v>95.888554999999997</v>
      </c>
      <c r="N78">
        <v>122.432091</v>
      </c>
      <c r="O78">
        <v>128.451291</v>
      </c>
      <c r="P78">
        <v>108.57787</v>
      </c>
      <c r="Q78">
        <v>22.444044999999999</v>
      </c>
      <c r="R78">
        <v>44.326064000000002</v>
      </c>
      <c r="S78">
        <v>27.350811</v>
      </c>
      <c r="T78">
        <v>2.392833</v>
      </c>
      <c r="U78">
        <v>348.97500000000002</v>
      </c>
      <c r="V78">
        <v>20.731850000000001</v>
      </c>
      <c r="W78">
        <v>46.399079999999998</v>
      </c>
      <c r="X78">
        <v>147.515625</v>
      </c>
      <c r="Y78">
        <v>0</v>
      </c>
      <c r="Z78">
        <v>13.1076</v>
      </c>
      <c r="AA78">
        <v>42.14808</v>
      </c>
      <c r="AB78">
        <v>46.424171999999999</v>
      </c>
      <c r="AC78">
        <v>33.499364999999997</v>
      </c>
      <c r="AD78">
        <v>31.368566999999999</v>
      </c>
      <c r="AE78">
        <v>56.926780000000001</v>
      </c>
      <c r="AF78">
        <v>27.411711</v>
      </c>
      <c r="AG78">
        <v>48.000515999999998</v>
      </c>
      <c r="AH78">
        <v>159.41666499999999</v>
      </c>
      <c r="AI78">
        <v>0</v>
      </c>
      <c r="AJ78">
        <v>0</v>
      </c>
      <c r="AK78">
        <v>65.901488999999998</v>
      </c>
      <c r="AL78">
        <v>12.782</v>
      </c>
      <c r="AM78">
        <v>18.108732</v>
      </c>
      <c r="AN78">
        <v>0.96940000000000004</v>
      </c>
      <c r="AO78">
        <v>0</v>
      </c>
      <c r="AP78">
        <v>0</v>
      </c>
      <c r="AQ78">
        <v>55.810673999999999</v>
      </c>
      <c r="AR78">
        <v>49.68</v>
      </c>
      <c r="AS78">
        <v>36.506751000000001</v>
      </c>
      <c r="AT78">
        <v>14.9968</v>
      </c>
      <c r="AU78">
        <v>0</v>
      </c>
      <c r="AV78">
        <v>17.428712999999998</v>
      </c>
      <c r="AW78">
        <v>57.448765000000002</v>
      </c>
      <c r="AX78">
        <v>3.2434699999999999</v>
      </c>
      <c r="AY78">
        <v>0</v>
      </c>
      <c r="AZ78">
        <f t="shared" si="3"/>
        <v>104.74285999999999</v>
      </c>
      <c r="BA78">
        <f t="shared" si="4"/>
        <v>3525.541357999999</v>
      </c>
      <c r="BD78">
        <v>4.2938999999999998</v>
      </c>
      <c r="BE78">
        <v>0</v>
      </c>
      <c r="BF78">
        <v>2.2072999999999999E-2</v>
      </c>
      <c r="BG78">
        <v>0</v>
      </c>
      <c r="BH78">
        <v>1.1150000000000001E-3</v>
      </c>
      <c r="BI78">
        <v>0.84194100000000005</v>
      </c>
      <c r="BJ78">
        <v>0</v>
      </c>
      <c r="BK78">
        <v>1.9975E-2</v>
      </c>
      <c r="BL78">
        <v>0</v>
      </c>
      <c r="BM78">
        <v>0</v>
      </c>
      <c r="BN78">
        <v>0</v>
      </c>
      <c r="BO78">
        <v>2.0099999999999998</v>
      </c>
      <c r="BP78">
        <v>2.1800000000000002</v>
      </c>
      <c r="BQ78">
        <v>3.542468</v>
      </c>
      <c r="BR78">
        <v>4.2252549999999998</v>
      </c>
      <c r="BS78">
        <v>1.62</v>
      </c>
      <c r="BT78">
        <v>5.854368</v>
      </c>
      <c r="BU78">
        <v>2.9693329999999998</v>
      </c>
      <c r="BV78">
        <v>1.341844</v>
      </c>
      <c r="BW78">
        <v>9.34</v>
      </c>
      <c r="BX78">
        <v>2.1290619999999998</v>
      </c>
      <c r="BY78">
        <v>0.25</v>
      </c>
      <c r="BZ78">
        <v>1.938104</v>
      </c>
      <c r="CA78">
        <v>3.5116900000000002</v>
      </c>
      <c r="CB78">
        <v>1.78</v>
      </c>
      <c r="CC78">
        <v>0.84</v>
      </c>
      <c r="CD78">
        <v>0.93</v>
      </c>
      <c r="CE78">
        <v>2.09</v>
      </c>
      <c r="CF78">
        <v>0.23</v>
      </c>
      <c r="CG78">
        <v>3.78</v>
      </c>
      <c r="CH78">
        <v>4.8326830000000003</v>
      </c>
      <c r="CI78">
        <v>7.16</v>
      </c>
      <c r="CJ78">
        <v>1.95</v>
      </c>
      <c r="CK78">
        <v>1.84</v>
      </c>
      <c r="CL78">
        <v>5.313701</v>
      </c>
      <c r="CM78">
        <v>1.870228</v>
      </c>
      <c r="CN78">
        <v>3.542468</v>
      </c>
      <c r="CO78">
        <v>3.03</v>
      </c>
      <c r="CP78">
        <v>4.2338469999999999</v>
      </c>
      <c r="CQ78">
        <v>1.3710979999999999</v>
      </c>
      <c r="CR78">
        <v>3.57</v>
      </c>
      <c r="CS78">
        <v>2.3738440000000001</v>
      </c>
      <c r="CT78">
        <v>1.9429620000000001</v>
      </c>
      <c r="CU78">
        <v>1.959684</v>
      </c>
      <c r="CV78">
        <v>2.6836869999999999</v>
      </c>
      <c r="CW78">
        <v>1.3275300000000001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104.74285999999999</v>
      </c>
    </row>
    <row r="79" spans="1:114">
      <c r="A79" t="s">
        <v>121</v>
      </c>
      <c r="B79">
        <v>0</v>
      </c>
      <c r="C79">
        <v>24.898161999999999</v>
      </c>
      <c r="D79">
        <v>6.2245400000000002</v>
      </c>
      <c r="E79">
        <v>0</v>
      </c>
      <c r="F79">
        <v>0</v>
      </c>
      <c r="G79">
        <v>25.589649999999999</v>
      </c>
      <c r="H79">
        <v>0</v>
      </c>
      <c r="I79">
        <v>99.250159999999994</v>
      </c>
      <c r="J79">
        <v>0</v>
      </c>
      <c r="K79">
        <v>691.09398399999998</v>
      </c>
      <c r="L79">
        <v>667.07663700000001</v>
      </c>
      <c r="M79">
        <v>95.888554999999997</v>
      </c>
      <c r="N79">
        <v>122.432091</v>
      </c>
      <c r="O79">
        <v>128.451291</v>
      </c>
      <c r="P79">
        <v>70.535989000000001</v>
      </c>
      <c r="Q79">
        <v>22.444044999999999</v>
      </c>
      <c r="R79">
        <v>44.326064000000002</v>
      </c>
      <c r="S79">
        <v>27.350811</v>
      </c>
      <c r="T79">
        <v>2.392833</v>
      </c>
      <c r="U79">
        <v>348.97500000000002</v>
      </c>
      <c r="V79">
        <v>20.731850000000001</v>
      </c>
      <c r="W79">
        <v>46.399079999999998</v>
      </c>
      <c r="X79">
        <v>147.515625</v>
      </c>
      <c r="Y79">
        <v>0</v>
      </c>
      <c r="Z79">
        <v>13.1076</v>
      </c>
      <c r="AA79">
        <v>42.14808</v>
      </c>
      <c r="AB79">
        <v>46.424171999999999</v>
      </c>
      <c r="AC79">
        <v>33.499364999999997</v>
      </c>
      <c r="AD79">
        <v>31.368566999999999</v>
      </c>
      <c r="AE79">
        <v>56.926780000000001</v>
      </c>
      <c r="AF79">
        <v>27.411711</v>
      </c>
      <c r="AG79">
        <v>48.000515999999998</v>
      </c>
      <c r="AH79">
        <v>159.41666499999999</v>
      </c>
      <c r="AI79">
        <v>4.4021689999999998</v>
      </c>
      <c r="AJ79">
        <v>0</v>
      </c>
      <c r="AK79">
        <v>65.901488999999998</v>
      </c>
      <c r="AL79">
        <v>12.782</v>
      </c>
      <c r="AM79">
        <v>18.108732</v>
      </c>
      <c r="AN79">
        <v>0.96940000000000004</v>
      </c>
      <c r="AO79">
        <v>0</v>
      </c>
      <c r="AP79">
        <v>0.76859999999999995</v>
      </c>
      <c r="AQ79">
        <v>55.810673999999999</v>
      </c>
      <c r="AR79">
        <v>49.68</v>
      </c>
      <c r="AS79">
        <v>36.506751000000001</v>
      </c>
      <c r="AT79">
        <v>14.9968</v>
      </c>
      <c r="AU79">
        <v>0</v>
      </c>
      <c r="AV79">
        <v>17.428712999999998</v>
      </c>
      <c r="AW79">
        <v>57.448765000000002</v>
      </c>
      <c r="AX79">
        <v>3.2434699999999999</v>
      </c>
      <c r="AY79">
        <v>0</v>
      </c>
      <c r="AZ79">
        <f t="shared" si="3"/>
        <v>104.564628</v>
      </c>
      <c r="BA79">
        <f t="shared" si="4"/>
        <v>3492.4920139999995</v>
      </c>
      <c r="BD79">
        <v>4.2938999999999998</v>
      </c>
      <c r="BE79">
        <v>0</v>
      </c>
      <c r="BF79">
        <v>2.2221999999999999E-2</v>
      </c>
      <c r="BG79">
        <v>0</v>
      </c>
      <c r="BH79">
        <v>1.1150000000000001E-3</v>
      </c>
      <c r="BI79">
        <v>0.84194100000000005</v>
      </c>
      <c r="BJ79">
        <v>0</v>
      </c>
      <c r="BK79">
        <v>1.9975E-2</v>
      </c>
      <c r="BL79">
        <v>0</v>
      </c>
      <c r="BM79">
        <v>0</v>
      </c>
      <c r="BN79">
        <v>0</v>
      </c>
      <c r="BO79">
        <v>2.0099999999999998</v>
      </c>
      <c r="BP79">
        <v>2.1800000000000002</v>
      </c>
      <c r="BQ79">
        <v>3.542468</v>
      </c>
      <c r="BR79">
        <v>4.2252549999999998</v>
      </c>
      <c r="BS79">
        <v>1.62</v>
      </c>
      <c r="BT79">
        <v>6.7550400000000002</v>
      </c>
      <c r="BU79">
        <v>2.9693329999999998</v>
      </c>
      <c r="BV79">
        <v>1.341844</v>
      </c>
      <c r="BW79">
        <v>9.34</v>
      </c>
      <c r="BX79">
        <v>2.1290619999999998</v>
      </c>
      <c r="BY79">
        <v>0.25</v>
      </c>
      <c r="BZ79">
        <v>0.969051</v>
      </c>
      <c r="CA79">
        <v>3.5116900000000002</v>
      </c>
      <c r="CB79">
        <v>1.78</v>
      </c>
      <c r="CC79">
        <v>0.84</v>
      </c>
      <c r="CD79">
        <v>0.93</v>
      </c>
      <c r="CE79">
        <v>1.98</v>
      </c>
      <c r="CF79">
        <v>0.23</v>
      </c>
      <c r="CG79">
        <v>3.78</v>
      </c>
      <c r="CH79">
        <v>4.8326830000000003</v>
      </c>
      <c r="CI79">
        <v>7.16</v>
      </c>
      <c r="CJ79">
        <v>1.95</v>
      </c>
      <c r="CK79">
        <v>1.84</v>
      </c>
      <c r="CL79">
        <v>5.313701</v>
      </c>
      <c r="CM79">
        <v>1.870228</v>
      </c>
      <c r="CN79">
        <v>3.542468</v>
      </c>
      <c r="CO79">
        <v>3.03</v>
      </c>
      <c r="CP79">
        <v>4.2338469999999999</v>
      </c>
      <c r="CQ79">
        <v>1.3710979999999999</v>
      </c>
      <c r="CR79">
        <v>3.57</v>
      </c>
      <c r="CS79">
        <v>2.3738440000000001</v>
      </c>
      <c r="CT79">
        <v>1.9429620000000001</v>
      </c>
      <c r="CU79">
        <v>1.959684</v>
      </c>
      <c r="CV79">
        <v>2.6836869999999999</v>
      </c>
      <c r="CW79">
        <v>1.3275300000000001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104.564628</v>
      </c>
    </row>
    <row r="80" spans="1:114">
      <c r="A80" t="s">
        <v>122</v>
      </c>
      <c r="B80">
        <v>0</v>
      </c>
      <c r="C80">
        <v>24.898161999999999</v>
      </c>
      <c r="D80">
        <v>6.2245400000000002</v>
      </c>
      <c r="E80">
        <v>0</v>
      </c>
      <c r="F80">
        <v>0</v>
      </c>
      <c r="G80">
        <v>25.589649999999999</v>
      </c>
      <c r="H80">
        <v>0</v>
      </c>
      <c r="I80">
        <v>99.250159999999994</v>
      </c>
      <c r="J80">
        <v>0</v>
      </c>
      <c r="K80">
        <v>691.09398399999998</v>
      </c>
      <c r="L80">
        <v>667.07663700000001</v>
      </c>
      <c r="M80">
        <v>95.888554999999997</v>
      </c>
      <c r="N80">
        <v>122.432091</v>
      </c>
      <c r="O80">
        <v>128.451291</v>
      </c>
      <c r="P80">
        <v>70.535989000000001</v>
      </c>
      <c r="Q80">
        <v>22.444044999999999</v>
      </c>
      <c r="R80">
        <v>44.326064000000002</v>
      </c>
      <c r="S80">
        <v>27.350811</v>
      </c>
      <c r="T80">
        <v>2.392833</v>
      </c>
      <c r="U80">
        <v>348.97500000000002</v>
      </c>
      <c r="V80">
        <v>20.731850000000001</v>
      </c>
      <c r="W80">
        <v>46.399079999999998</v>
      </c>
      <c r="X80">
        <v>147.515625</v>
      </c>
      <c r="Y80">
        <v>0</v>
      </c>
      <c r="Z80">
        <v>13.1076</v>
      </c>
      <c r="AA80">
        <v>42.14808</v>
      </c>
      <c r="AB80">
        <v>46.424171999999999</v>
      </c>
      <c r="AC80">
        <v>33.499364999999997</v>
      </c>
      <c r="AD80">
        <v>31.368566999999999</v>
      </c>
      <c r="AE80">
        <v>56.926780000000001</v>
      </c>
      <c r="AF80">
        <v>27.411711</v>
      </c>
      <c r="AG80">
        <v>48.000515999999998</v>
      </c>
      <c r="AH80">
        <v>159.41666499999999</v>
      </c>
      <c r="AI80">
        <v>19.076066000000001</v>
      </c>
      <c r="AJ80">
        <v>0</v>
      </c>
      <c r="AK80">
        <v>65.901488999999998</v>
      </c>
      <c r="AL80">
        <v>29.05</v>
      </c>
      <c r="AM80">
        <v>18.108732</v>
      </c>
      <c r="AN80">
        <v>0.96940000000000004</v>
      </c>
      <c r="AO80">
        <v>0</v>
      </c>
      <c r="AP80">
        <v>0.76859999999999995</v>
      </c>
      <c r="AQ80">
        <v>55.810673999999999</v>
      </c>
      <c r="AR80">
        <v>49.68</v>
      </c>
      <c r="AS80">
        <v>36.506751000000001</v>
      </c>
      <c r="AT80">
        <v>14.9968</v>
      </c>
      <c r="AU80">
        <v>0</v>
      </c>
      <c r="AV80">
        <v>17.428712999999998</v>
      </c>
      <c r="AW80">
        <v>57.448765000000002</v>
      </c>
      <c r="AX80">
        <v>3.2434699999999999</v>
      </c>
      <c r="AY80">
        <v>0</v>
      </c>
      <c r="AZ80">
        <f t="shared" si="3"/>
        <v>104.564628</v>
      </c>
      <c r="BA80">
        <f t="shared" si="4"/>
        <v>3523.4339109999996</v>
      </c>
      <c r="BD80">
        <v>4.2938999999999998</v>
      </c>
      <c r="BE80">
        <v>0</v>
      </c>
      <c r="BF80">
        <v>2.2221999999999999E-2</v>
      </c>
      <c r="BG80">
        <v>0</v>
      </c>
      <c r="BH80">
        <v>1.1150000000000001E-3</v>
      </c>
      <c r="BI80">
        <v>0.84194100000000005</v>
      </c>
      <c r="BJ80">
        <v>0</v>
      </c>
      <c r="BK80">
        <v>1.9975E-2</v>
      </c>
      <c r="BL80">
        <v>0</v>
      </c>
      <c r="BM80">
        <v>0</v>
      </c>
      <c r="BN80">
        <v>0</v>
      </c>
      <c r="BO80">
        <v>2.0099999999999998</v>
      </c>
      <c r="BP80">
        <v>2.1800000000000002</v>
      </c>
      <c r="BQ80">
        <v>3.542468</v>
      </c>
      <c r="BR80">
        <v>4.2252549999999998</v>
      </c>
      <c r="BS80">
        <v>1.62</v>
      </c>
      <c r="BT80">
        <v>6.7550400000000002</v>
      </c>
      <c r="BU80">
        <v>2.9693329999999998</v>
      </c>
      <c r="BV80">
        <v>1.341844</v>
      </c>
      <c r="BW80">
        <v>9.34</v>
      </c>
      <c r="BX80">
        <v>2.1290619999999998</v>
      </c>
      <c r="BY80">
        <v>0.25</v>
      </c>
      <c r="BZ80">
        <v>0.969051</v>
      </c>
      <c r="CA80">
        <v>3.5116900000000002</v>
      </c>
      <c r="CB80">
        <v>1.78</v>
      </c>
      <c r="CC80">
        <v>0.84</v>
      </c>
      <c r="CD80">
        <v>0.93</v>
      </c>
      <c r="CE80">
        <v>1.98</v>
      </c>
      <c r="CF80">
        <v>0.23</v>
      </c>
      <c r="CG80">
        <v>3.78</v>
      </c>
      <c r="CH80">
        <v>4.8326830000000003</v>
      </c>
      <c r="CI80">
        <v>7.16</v>
      </c>
      <c r="CJ80">
        <v>1.95</v>
      </c>
      <c r="CK80">
        <v>1.84</v>
      </c>
      <c r="CL80">
        <v>5.313701</v>
      </c>
      <c r="CM80">
        <v>1.870228</v>
      </c>
      <c r="CN80">
        <v>3.542468</v>
      </c>
      <c r="CO80">
        <v>3.03</v>
      </c>
      <c r="CP80">
        <v>4.2338469999999999</v>
      </c>
      <c r="CQ80">
        <v>1.3710979999999999</v>
      </c>
      <c r="CR80">
        <v>3.57</v>
      </c>
      <c r="CS80">
        <v>2.3738440000000001</v>
      </c>
      <c r="CT80">
        <v>1.9429620000000001</v>
      </c>
      <c r="CU80">
        <v>1.959684</v>
      </c>
      <c r="CV80">
        <v>2.6836869999999999</v>
      </c>
      <c r="CW80">
        <v>1.3275300000000001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104.564628</v>
      </c>
    </row>
    <row r="81" spans="1:114">
      <c r="A81" t="s">
        <v>123</v>
      </c>
      <c r="B81">
        <v>0</v>
      </c>
      <c r="C81">
        <v>24.898161999999999</v>
      </c>
      <c r="D81">
        <v>6.2245400000000002</v>
      </c>
      <c r="E81">
        <v>0</v>
      </c>
      <c r="F81">
        <v>0</v>
      </c>
      <c r="G81">
        <v>25.589649999999999</v>
      </c>
      <c r="H81">
        <v>0</v>
      </c>
      <c r="I81">
        <v>99.250159999999994</v>
      </c>
      <c r="J81">
        <v>0</v>
      </c>
      <c r="K81">
        <v>691.09398399999998</v>
      </c>
      <c r="L81">
        <v>667.07663700000001</v>
      </c>
      <c r="M81">
        <v>95.888554999999997</v>
      </c>
      <c r="N81">
        <v>122.432091</v>
      </c>
      <c r="O81">
        <v>128.451291</v>
      </c>
      <c r="P81">
        <v>68.950909999999993</v>
      </c>
      <c r="Q81">
        <v>22.444044999999999</v>
      </c>
      <c r="R81">
        <v>44.326064000000002</v>
      </c>
      <c r="S81">
        <v>27.350811</v>
      </c>
      <c r="T81">
        <v>2.392833</v>
      </c>
      <c r="U81">
        <v>348.97500000000002</v>
      </c>
      <c r="V81">
        <v>20.731850000000001</v>
      </c>
      <c r="W81">
        <v>46.399079999999998</v>
      </c>
      <c r="X81">
        <v>147.515625</v>
      </c>
      <c r="Y81">
        <v>0</v>
      </c>
      <c r="Z81">
        <v>13.1076</v>
      </c>
      <c r="AA81">
        <v>42.14808</v>
      </c>
      <c r="AB81">
        <v>46.424171999999999</v>
      </c>
      <c r="AC81">
        <v>33.499364999999997</v>
      </c>
      <c r="AD81">
        <v>31.368566999999999</v>
      </c>
      <c r="AE81">
        <v>56.926780000000001</v>
      </c>
      <c r="AF81">
        <v>27.411711</v>
      </c>
      <c r="AG81">
        <v>48.000515999999998</v>
      </c>
      <c r="AH81">
        <v>159.41666499999999</v>
      </c>
      <c r="AI81">
        <v>19.076066000000001</v>
      </c>
      <c r="AJ81">
        <v>0</v>
      </c>
      <c r="AK81">
        <v>65.901488999999998</v>
      </c>
      <c r="AL81">
        <v>83.664000000000001</v>
      </c>
      <c r="AM81">
        <v>18.108732</v>
      </c>
      <c r="AN81">
        <v>0.96940000000000004</v>
      </c>
      <c r="AO81">
        <v>0</v>
      </c>
      <c r="AP81">
        <v>6.1487999999999996</v>
      </c>
      <c r="AQ81">
        <v>55.810673999999999</v>
      </c>
      <c r="AR81">
        <v>49.68</v>
      </c>
      <c r="AS81">
        <v>36.506751000000001</v>
      </c>
      <c r="AT81">
        <v>14.9968</v>
      </c>
      <c r="AU81">
        <v>0</v>
      </c>
      <c r="AV81">
        <v>17.428712999999998</v>
      </c>
      <c r="AW81">
        <v>57.448765000000002</v>
      </c>
      <c r="AX81">
        <v>3.2434699999999999</v>
      </c>
      <c r="AY81">
        <v>0</v>
      </c>
      <c r="AZ81">
        <f t="shared" si="3"/>
        <v>104.623087</v>
      </c>
      <c r="BA81">
        <f t="shared" si="4"/>
        <v>3581.9014909999996</v>
      </c>
      <c r="BD81">
        <v>4.2938999999999998</v>
      </c>
      <c r="BE81">
        <v>0</v>
      </c>
      <c r="BF81">
        <v>2.2221999999999999E-2</v>
      </c>
      <c r="BG81">
        <v>0</v>
      </c>
      <c r="BH81">
        <v>1.1150000000000001E-3</v>
      </c>
      <c r="BI81">
        <v>0.84194100000000005</v>
      </c>
      <c r="BJ81">
        <v>0</v>
      </c>
      <c r="BK81">
        <v>1.9975E-2</v>
      </c>
      <c r="BL81">
        <v>0</v>
      </c>
      <c r="BM81">
        <v>0</v>
      </c>
      <c r="BN81">
        <v>0</v>
      </c>
      <c r="BO81">
        <v>2.0099999999999998</v>
      </c>
      <c r="BP81">
        <v>2.1800000000000002</v>
      </c>
      <c r="BQ81">
        <v>3.542468</v>
      </c>
      <c r="BR81">
        <v>4.2252549999999998</v>
      </c>
      <c r="BS81">
        <v>1.62</v>
      </c>
      <c r="BT81">
        <v>7.1333219999999997</v>
      </c>
      <c r="BU81">
        <v>2.9693329999999998</v>
      </c>
      <c r="BV81">
        <v>1.341844</v>
      </c>
      <c r="BW81">
        <v>9.34</v>
      </c>
      <c r="BX81">
        <v>2.1290619999999998</v>
      </c>
      <c r="BY81">
        <v>0.25</v>
      </c>
      <c r="BZ81">
        <v>0.969051</v>
      </c>
      <c r="CA81">
        <v>3.5116900000000002</v>
      </c>
      <c r="CB81">
        <v>1.78</v>
      </c>
      <c r="CC81">
        <v>0.94</v>
      </c>
      <c r="CD81">
        <v>0.93</v>
      </c>
      <c r="CE81">
        <v>1.9</v>
      </c>
      <c r="CF81">
        <v>0.23</v>
      </c>
      <c r="CG81">
        <v>3.78</v>
      </c>
      <c r="CH81">
        <v>4.8326830000000003</v>
      </c>
      <c r="CI81">
        <v>7.16</v>
      </c>
      <c r="CJ81">
        <v>1.95</v>
      </c>
      <c r="CK81">
        <v>1.84</v>
      </c>
      <c r="CL81">
        <v>4.9522979999999999</v>
      </c>
      <c r="CM81">
        <v>1.870228</v>
      </c>
      <c r="CN81">
        <v>3.542468</v>
      </c>
      <c r="CO81">
        <v>3.03</v>
      </c>
      <c r="CP81">
        <v>4.2338469999999999</v>
      </c>
      <c r="CQ81">
        <v>1.3710979999999999</v>
      </c>
      <c r="CR81">
        <v>3.57</v>
      </c>
      <c r="CS81">
        <v>2.3954240000000002</v>
      </c>
      <c r="CT81">
        <v>1.9429620000000001</v>
      </c>
      <c r="CU81">
        <v>1.959684</v>
      </c>
      <c r="CV81">
        <v>2.6836869999999999</v>
      </c>
      <c r="CW81">
        <v>1.3275300000000001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104.623087</v>
      </c>
    </row>
    <row r="82" spans="1:114">
      <c r="A82" t="s">
        <v>124</v>
      </c>
      <c r="B82">
        <v>0</v>
      </c>
      <c r="C82">
        <v>25.147144000000001</v>
      </c>
      <c r="D82">
        <v>6.2245400000000002</v>
      </c>
      <c r="E82">
        <v>0</v>
      </c>
      <c r="F82">
        <v>0</v>
      </c>
      <c r="G82">
        <v>25.589649999999999</v>
      </c>
      <c r="H82">
        <v>0</v>
      </c>
      <c r="I82">
        <v>99.250159999999994</v>
      </c>
      <c r="J82">
        <v>0</v>
      </c>
      <c r="K82">
        <v>691.09398399999998</v>
      </c>
      <c r="L82">
        <v>667.07663700000001</v>
      </c>
      <c r="M82">
        <v>95.888554999999997</v>
      </c>
      <c r="N82">
        <v>122.432091</v>
      </c>
      <c r="O82">
        <v>128.451291</v>
      </c>
      <c r="P82">
        <v>68.950909999999993</v>
      </c>
      <c r="Q82">
        <v>22.444044999999999</v>
      </c>
      <c r="R82">
        <v>44.326064000000002</v>
      </c>
      <c r="S82">
        <v>27.350811</v>
      </c>
      <c r="T82">
        <v>2.392833</v>
      </c>
      <c r="U82">
        <v>348.97500000000002</v>
      </c>
      <c r="V82">
        <v>20.731850000000001</v>
      </c>
      <c r="W82">
        <v>46.399079999999998</v>
      </c>
      <c r="X82">
        <v>147.515625</v>
      </c>
      <c r="Y82">
        <v>0</v>
      </c>
      <c r="Z82">
        <v>13.1076</v>
      </c>
      <c r="AA82">
        <v>42.14808</v>
      </c>
      <c r="AB82">
        <v>46.424171999999999</v>
      </c>
      <c r="AC82">
        <v>33.499364999999997</v>
      </c>
      <c r="AD82">
        <v>31.368566999999999</v>
      </c>
      <c r="AE82">
        <v>56.926780000000001</v>
      </c>
      <c r="AF82">
        <v>27.411711</v>
      </c>
      <c r="AG82">
        <v>48.000515999999998</v>
      </c>
      <c r="AH82">
        <v>139.83918</v>
      </c>
      <c r="AI82">
        <v>19.076066000000001</v>
      </c>
      <c r="AJ82">
        <v>0</v>
      </c>
      <c r="AK82">
        <v>65.901488999999998</v>
      </c>
      <c r="AL82">
        <v>83.664000000000001</v>
      </c>
      <c r="AM82">
        <v>18.108732</v>
      </c>
      <c r="AN82">
        <v>0.96940000000000004</v>
      </c>
      <c r="AO82">
        <v>0</v>
      </c>
      <c r="AP82">
        <v>6.1487999999999996</v>
      </c>
      <c r="AQ82">
        <v>55.810673999999999</v>
      </c>
      <c r="AR82">
        <v>49.68</v>
      </c>
      <c r="AS82">
        <v>36.506751000000001</v>
      </c>
      <c r="AT82">
        <v>14.9968</v>
      </c>
      <c r="AU82">
        <v>0</v>
      </c>
      <c r="AV82">
        <v>17.428712999999998</v>
      </c>
      <c r="AW82">
        <v>57.448765000000002</v>
      </c>
      <c r="AX82">
        <v>3.2434699999999999</v>
      </c>
      <c r="AY82">
        <v>0</v>
      </c>
      <c r="AZ82">
        <f t="shared" si="3"/>
        <v>104.09007</v>
      </c>
      <c r="BA82">
        <f t="shared" si="4"/>
        <v>3562.0399709999997</v>
      </c>
      <c r="BD82">
        <v>4.2938999999999998</v>
      </c>
      <c r="BE82">
        <v>0</v>
      </c>
      <c r="BF82">
        <v>2.2221999999999999E-2</v>
      </c>
      <c r="BG82">
        <v>0</v>
      </c>
      <c r="BH82">
        <v>1.1150000000000001E-3</v>
      </c>
      <c r="BI82">
        <v>0.84194100000000005</v>
      </c>
      <c r="BJ82">
        <v>0</v>
      </c>
      <c r="BK82">
        <v>1.9975E-2</v>
      </c>
      <c r="BL82">
        <v>0</v>
      </c>
      <c r="BM82">
        <v>0</v>
      </c>
      <c r="BN82">
        <v>0</v>
      </c>
      <c r="BO82">
        <v>2.0099999999999998</v>
      </c>
      <c r="BP82">
        <v>2.1800000000000002</v>
      </c>
      <c r="BQ82">
        <v>3.542468</v>
      </c>
      <c r="BR82">
        <v>4.2252549999999998</v>
      </c>
      <c r="BS82">
        <v>1.62</v>
      </c>
      <c r="BT82">
        <v>7.1333219999999997</v>
      </c>
      <c r="BU82">
        <v>2.9693329999999998</v>
      </c>
      <c r="BV82">
        <v>1.341844</v>
      </c>
      <c r="BW82">
        <v>9.34</v>
      </c>
      <c r="BX82">
        <v>2.1290619999999998</v>
      </c>
      <c r="BY82">
        <v>0.25</v>
      </c>
      <c r="BZ82">
        <v>0.969051</v>
      </c>
      <c r="CA82">
        <v>3.5116900000000002</v>
      </c>
      <c r="CB82">
        <v>1.78</v>
      </c>
      <c r="CC82">
        <v>0.94</v>
      </c>
      <c r="CD82">
        <v>0.93</v>
      </c>
      <c r="CE82">
        <v>1.9</v>
      </c>
      <c r="CF82">
        <v>0.23</v>
      </c>
      <c r="CG82">
        <v>3.78</v>
      </c>
      <c r="CH82">
        <v>4.2996660000000002</v>
      </c>
      <c r="CI82">
        <v>7.16</v>
      </c>
      <c r="CJ82">
        <v>1.95</v>
      </c>
      <c r="CK82">
        <v>1.84</v>
      </c>
      <c r="CL82">
        <v>4.9522979999999999</v>
      </c>
      <c r="CM82">
        <v>1.870228</v>
      </c>
      <c r="CN82">
        <v>3.542468</v>
      </c>
      <c r="CO82">
        <v>3.03</v>
      </c>
      <c r="CP82">
        <v>4.2338469999999999</v>
      </c>
      <c r="CQ82">
        <v>1.3710979999999999</v>
      </c>
      <c r="CR82">
        <v>3.57</v>
      </c>
      <c r="CS82">
        <v>2.3954240000000002</v>
      </c>
      <c r="CT82">
        <v>1.9429620000000001</v>
      </c>
      <c r="CU82">
        <v>1.959684</v>
      </c>
      <c r="CV82">
        <v>2.6836869999999999</v>
      </c>
      <c r="CW82">
        <v>1.3275300000000001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104.09007</v>
      </c>
    </row>
    <row r="83" spans="1:114">
      <c r="A83" t="s">
        <v>125</v>
      </c>
      <c r="B83">
        <v>0</v>
      </c>
      <c r="C83">
        <v>25.396125000000001</v>
      </c>
      <c r="D83">
        <v>6.2245400000000002</v>
      </c>
      <c r="E83">
        <v>0</v>
      </c>
      <c r="F83">
        <v>0</v>
      </c>
      <c r="G83">
        <v>25.589649999999999</v>
      </c>
      <c r="H83">
        <v>0</v>
      </c>
      <c r="I83">
        <v>99.250159999999994</v>
      </c>
      <c r="J83">
        <v>0</v>
      </c>
      <c r="K83">
        <v>691.09398399999998</v>
      </c>
      <c r="L83">
        <v>667.07663700000001</v>
      </c>
      <c r="M83">
        <v>95.888554999999997</v>
      </c>
      <c r="N83">
        <v>122.432091</v>
      </c>
      <c r="O83">
        <v>128.451291</v>
      </c>
      <c r="P83">
        <v>68.950909999999993</v>
      </c>
      <c r="Q83">
        <v>22.444044999999999</v>
      </c>
      <c r="R83">
        <v>44.326064000000002</v>
      </c>
      <c r="S83">
        <v>27.350811</v>
      </c>
      <c r="T83">
        <v>2.392833</v>
      </c>
      <c r="U83">
        <v>348.97500000000002</v>
      </c>
      <c r="V83">
        <v>20.731850000000001</v>
      </c>
      <c r="W83">
        <v>46.399079999999998</v>
      </c>
      <c r="X83">
        <v>147.515625</v>
      </c>
      <c r="Y83">
        <v>0</v>
      </c>
      <c r="Z83">
        <v>13.1076</v>
      </c>
      <c r="AA83">
        <v>42.14808</v>
      </c>
      <c r="AB83">
        <v>46.424171999999999</v>
      </c>
      <c r="AC83">
        <v>33.499364999999997</v>
      </c>
      <c r="AD83">
        <v>31.368566999999999</v>
      </c>
      <c r="AE83">
        <v>56.926780000000001</v>
      </c>
      <c r="AF83">
        <v>27.411711</v>
      </c>
      <c r="AG83">
        <v>48.000515999999998</v>
      </c>
      <c r="AH83">
        <v>129.08232000000001</v>
      </c>
      <c r="AI83">
        <v>19.076066000000001</v>
      </c>
      <c r="AJ83">
        <v>0</v>
      </c>
      <c r="AK83">
        <v>65.901488999999998</v>
      </c>
      <c r="AL83">
        <v>83.664000000000001</v>
      </c>
      <c r="AM83">
        <v>18.108732</v>
      </c>
      <c r="AN83">
        <v>0.96940000000000004</v>
      </c>
      <c r="AO83">
        <v>0</v>
      </c>
      <c r="AP83">
        <v>6.1487999999999996</v>
      </c>
      <c r="AQ83">
        <v>55.810673999999999</v>
      </c>
      <c r="AR83">
        <v>49.68</v>
      </c>
      <c r="AS83">
        <v>36.506751000000001</v>
      </c>
      <c r="AT83">
        <v>14.9968</v>
      </c>
      <c r="AU83">
        <v>0</v>
      </c>
      <c r="AV83">
        <v>17.428712999999998</v>
      </c>
      <c r="AW83">
        <v>57.448765000000002</v>
      </c>
      <c r="AX83">
        <v>3.2434699999999999</v>
      </c>
      <c r="AY83">
        <v>0</v>
      </c>
      <c r="AZ83">
        <f t="shared" si="3"/>
        <v>103.527897</v>
      </c>
      <c r="BA83">
        <f t="shared" si="4"/>
        <v>3550.9699189999997</v>
      </c>
      <c r="BD83">
        <v>4.2938999999999998</v>
      </c>
      <c r="BE83">
        <v>0</v>
      </c>
      <c r="BF83">
        <v>2.2370000000000001E-2</v>
      </c>
      <c r="BG83">
        <v>0</v>
      </c>
      <c r="BH83">
        <v>1.1150000000000001E-3</v>
      </c>
      <c r="BI83">
        <v>0.84194100000000005</v>
      </c>
      <c r="BJ83">
        <v>0</v>
      </c>
      <c r="BK83">
        <v>2.0039000000000001E-2</v>
      </c>
      <c r="BL83">
        <v>0</v>
      </c>
      <c r="BM83">
        <v>0</v>
      </c>
      <c r="BN83">
        <v>0</v>
      </c>
      <c r="BO83">
        <v>2.0099999999999998</v>
      </c>
      <c r="BP83">
        <v>2.1800000000000002</v>
      </c>
      <c r="BQ83">
        <v>3.542468</v>
      </c>
      <c r="BR83">
        <v>4.2252549999999998</v>
      </c>
      <c r="BS83">
        <v>1.62</v>
      </c>
      <c r="BT83">
        <v>7.1333219999999997</v>
      </c>
      <c r="BU83">
        <v>2.798603</v>
      </c>
      <c r="BV83">
        <v>1.341844</v>
      </c>
      <c r="BW83">
        <v>9.34</v>
      </c>
      <c r="BX83">
        <v>2.1290619999999998</v>
      </c>
      <c r="BY83">
        <v>0.25</v>
      </c>
      <c r="BZ83">
        <v>0.969051</v>
      </c>
      <c r="CA83">
        <v>3.5116900000000002</v>
      </c>
      <c r="CB83">
        <v>1.78</v>
      </c>
      <c r="CC83">
        <v>0.93</v>
      </c>
      <c r="CD83">
        <v>0.85</v>
      </c>
      <c r="CE83">
        <v>1.93</v>
      </c>
      <c r="CF83">
        <v>0.23</v>
      </c>
      <c r="CG83">
        <v>3.78</v>
      </c>
      <c r="CH83">
        <v>3.9680110000000002</v>
      </c>
      <c r="CI83">
        <v>7.16</v>
      </c>
      <c r="CJ83">
        <v>1.95</v>
      </c>
      <c r="CK83">
        <v>1.84</v>
      </c>
      <c r="CL83">
        <v>4.9522979999999999</v>
      </c>
      <c r="CM83">
        <v>1.870228</v>
      </c>
      <c r="CN83">
        <v>3.542468</v>
      </c>
      <c r="CO83">
        <v>3.03</v>
      </c>
      <c r="CP83">
        <v>4.2338469999999999</v>
      </c>
      <c r="CQ83">
        <v>1.3710979999999999</v>
      </c>
      <c r="CR83">
        <v>3.57</v>
      </c>
      <c r="CS83">
        <v>2.3954240000000002</v>
      </c>
      <c r="CT83">
        <v>1.9429620000000001</v>
      </c>
      <c r="CU83">
        <v>1.959684</v>
      </c>
      <c r="CV83">
        <v>2.6836869999999999</v>
      </c>
      <c r="CW83">
        <v>1.3275300000000001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103.527897</v>
      </c>
    </row>
    <row r="84" spans="1:114">
      <c r="A84" t="s">
        <v>126</v>
      </c>
      <c r="B84">
        <v>0</v>
      </c>
      <c r="C84">
        <v>25.645106999999999</v>
      </c>
      <c r="D84">
        <v>6.2245400000000002</v>
      </c>
      <c r="E84">
        <v>0</v>
      </c>
      <c r="F84">
        <v>0</v>
      </c>
      <c r="G84">
        <v>25.589649999999999</v>
      </c>
      <c r="H84">
        <v>0</v>
      </c>
      <c r="I84">
        <v>99.250159999999994</v>
      </c>
      <c r="J84">
        <v>0</v>
      </c>
      <c r="K84">
        <v>691.09398399999998</v>
      </c>
      <c r="L84">
        <v>667.07663700000001</v>
      </c>
      <c r="M84">
        <v>95.888554999999997</v>
      </c>
      <c r="N84">
        <v>122.432091</v>
      </c>
      <c r="O84">
        <v>128.451291</v>
      </c>
      <c r="P84">
        <v>68.950909999999993</v>
      </c>
      <c r="Q84">
        <v>22.444044999999999</v>
      </c>
      <c r="R84">
        <v>44.326064000000002</v>
      </c>
      <c r="S84">
        <v>27.350811</v>
      </c>
      <c r="T84">
        <v>2.392833</v>
      </c>
      <c r="U84">
        <v>348.97500000000002</v>
      </c>
      <c r="V84">
        <v>20.731850000000001</v>
      </c>
      <c r="W84">
        <v>46.399079999999998</v>
      </c>
      <c r="X84">
        <v>147.515625</v>
      </c>
      <c r="Y84">
        <v>0</v>
      </c>
      <c r="Z84">
        <v>13.1076</v>
      </c>
      <c r="AA84">
        <v>42.14808</v>
      </c>
      <c r="AB84">
        <v>46.424171999999999</v>
      </c>
      <c r="AC84">
        <v>33.499364999999997</v>
      </c>
      <c r="AD84">
        <v>20.912378</v>
      </c>
      <c r="AE84">
        <v>56.926780000000001</v>
      </c>
      <c r="AF84">
        <v>27.411711</v>
      </c>
      <c r="AG84">
        <v>48.000515999999998</v>
      </c>
      <c r="AH84">
        <v>92.616564999999994</v>
      </c>
      <c r="AI84">
        <v>19.076066000000001</v>
      </c>
      <c r="AJ84">
        <v>0</v>
      </c>
      <c r="AK84">
        <v>65.901488999999998</v>
      </c>
      <c r="AL84">
        <v>83.664000000000001</v>
      </c>
      <c r="AM84">
        <v>18.108732</v>
      </c>
      <c r="AN84">
        <v>0.96940000000000004</v>
      </c>
      <c r="AO84">
        <v>0</v>
      </c>
      <c r="AP84">
        <v>6.1487999999999996</v>
      </c>
      <c r="AQ84">
        <v>55.810673999999999</v>
      </c>
      <c r="AR84">
        <v>49.68</v>
      </c>
      <c r="AS84">
        <v>36.506751000000001</v>
      </c>
      <c r="AT84">
        <v>14.9968</v>
      </c>
      <c r="AU84">
        <v>0</v>
      </c>
      <c r="AV84">
        <v>17.428712999999998</v>
      </c>
      <c r="AW84">
        <v>57.448765000000002</v>
      </c>
      <c r="AX84">
        <v>3.2434699999999999</v>
      </c>
      <c r="AY84">
        <v>0</v>
      </c>
      <c r="AZ84">
        <f t="shared" si="3"/>
        <v>102.434485</v>
      </c>
      <c r="BA84">
        <f t="shared" si="4"/>
        <v>3503.2035449999994</v>
      </c>
      <c r="BD84">
        <v>4.2938999999999998</v>
      </c>
      <c r="BE84">
        <v>0</v>
      </c>
      <c r="BF84">
        <v>2.2370000000000001E-2</v>
      </c>
      <c r="BG84">
        <v>0</v>
      </c>
      <c r="BH84">
        <v>1.1150000000000001E-3</v>
      </c>
      <c r="BI84">
        <v>0.84194100000000005</v>
      </c>
      <c r="BJ84">
        <v>0</v>
      </c>
      <c r="BK84">
        <v>2.0039000000000001E-2</v>
      </c>
      <c r="BL84">
        <v>0</v>
      </c>
      <c r="BM84">
        <v>0</v>
      </c>
      <c r="BN84">
        <v>0</v>
      </c>
      <c r="BO84">
        <v>2.0099999999999998</v>
      </c>
      <c r="BP84">
        <v>2.1800000000000002</v>
      </c>
      <c r="BQ84">
        <v>3.542468</v>
      </c>
      <c r="BR84">
        <v>4.2252549999999998</v>
      </c>
      <c r="BS84">
        <v>1.62</v>
      </c>
      <c r="BT84">
        <v>7.1333219999999997</v>
      </c>
      <c r="BU84">
        <v>2.798603</v>
      </c>
      <c r="BV84">
        <v>1.341844</v>
      </c>
      <c r="BW84">
        <v>9.34</v>
      </c>
      <c r="BX84">
        <v>2.1290619999999998</v>
      </c>
      <c r="BY84">
        <v>0.25</v>
      </c>
      <c r="BZ84">
        <v>0.969051</v>
      </c>
      <c r="CA84">
        <v>3.5116900000000002</v>
      </c>
      <c r="CB84">
        <v>1.78</v>
      </c>
      <c r="CC84">
        <v>0.93</v>
      </c>
      <c r="CD84">
        <v>0.85</v>
      </c>
      <c r="CE84">
        <v>1.95</v>
      </c>
      <c r="CF84">
        <v>0.23</v>
      </c>
      <c r="CG84">
        <v>3.78</v>
      </c>
      <c r="CH84">
        <v>2.8545989999999999</v>
      </c>
      <c r="CI84">
        <v>7.16</v>
      </c>
      <c r="CJ84">
        <v>1.95</v>
      </c>
      <c r="CK84">
        <v>1.84</v>
      </c>
      <c r="CL84">
        <v>4.9522979999999999</v>
      </c>
      <c r="CM84">
        <v>1.870228</v>
      </c>
      <c r="CN84">
        <v>3.542468</v>
      </c>
      <c r="CO84">
        <v>3.03</v>
      </c>
      <c r="CP84">
        <v>4.2338469999999999</v>
      </c>
      <c r="CQ84">
        <v>1.3710979999999999</v>
      </c>
      <c r="CR84">
        <v>3.57</v>
      </c>
      <c r="CS84">
        <v>2.3954240000000002</v>
      </c>
      <c r="CT84">
        <v>1.9429620000000001</v>
      </c>
      <c r="CU84">
        <v>1.959684</v>
      </c>
      <c r="CV84">
        <v>2.6836869999999999</v>
      </c>
      <c r="CW84">
        <v>1.3275300000000001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102.434485</v>
      </c>
    </row>
    <row r="85" spans="1:114">
      <c r="A85" t="s">
        <v>127</v>
      </c>
      <c r="B85">
        <v>0</v>
      </c>
      <c r="C85">
        <v>25.769597999999998</v>
      </c>
      <c r="D85">
        <v>6.2245400000000002</v>
      </c>
      <c r="E85">
        <v>0</v>
      </c>
      <c r="F85">
        <v>0</v>
      </c>
      <c r="G85">
        <v>25.589649999999999</v>
      </c>
      <c r="H85">
        <v>0</v>
      </c>
      <c r="I85">
        <v>99.250159999999994</v>
      </c>
      <c r="J85">
        <v>0</v>
      </c>
      <c r="K85">
        <v>691.09398399999998</v>
      </c>
      <c r="L85">
        <v>667.07663700000001</v>
      </c>
      <c r="M85">
        <v>95.888554999999997</v>
      </c>
      <c r="N85">
        <v>122.432091</v>
      </c>
      <c r="O85">
        <v>128.451291</v>
      </c>
      <c r="P85">
        <v>68.950909999999993</v>
      </c>
      <c r="Q85">
        <v>22.444044999999999</v>
      </c>
      <c r="R85">
        <v>44.326064000000002</v>
      </c>
      <c r="S85">
        <v>27.350811</v>
      </c>
      <c r="T85">
        <v>2.392833</v>
      </c>
      <c r="U85">
        <v>348.97500000000002</v>
      </c>
      <c r="V85">
        <v>20.731850000000001</v>
      </c>
      <c r="W85">
        <v>46.399079999999998</v>
      </c>
      <c r="X85">
        <v>147.515625</v>
      </c>
      <c r="Y85">
        <v>0</v>
      </c>
      <c r="Z85">
        <v>13.1076</v>
      </c>
      <c r="AA85">
        <v>42.14808</v>
      </c>
      <c r="AB85">
        <v>46.424171999999999</v>
      </c>
      <c r="AC85">
        <v>33.499364999999997</v>
      </c>
      <c r="AD85">
        <v>20.912378</v>
      </c>
      <c r="AE85">
        <v>56.926780000000001</v>
      </c>
      <c r="AF85">
        <v>27.411711</v>
      </c>
      <c r="AG85">
        <v>48.000515999999998</v>
      </c>
      <c r="AH85">
        <v>64.541160000000005</v>
      </c>
      <c r="AI85">
        <v>19.076066000000001</v>
      </c>
      <c r="AJ85">
        <v>0</v>
      </c>
      <c r="AK85">
        <v>65.901488999999998</v>
      </c>
      <c r="AL85">
        <v>24.402000000000001</v>
      </c>
      <c r="AM85">
        <v>18.108732</v>
      </c>
      <c r="AN85">
        <v>0.96940000000000004</v>
      </c>
      <c r="AO85">
        <v>0</v>
      </c>
      <c r="AP85">
        <v>6.1487999999999996</v>
      </c>
      <c r="AQ85">
        <v>55.810673999999999</v>
      </c>
      <c r="AR85">
        <v>49.68</v>
      </c>
      <c r="AS85">
        <v>36.506751000000001</v>
      </c>
      <c r="AT85">
        <v>14.9968</v>
      </c>
      <c r="AU85">
        <v>0</v>
      </c>
      <c r="AV85">
        <v>17.428712999999998</v>
      </c>
      <c r="AW85">
        <v>57.448765000000002</v>
      </c>
      <c r="AX85">
        <v>3.2434699999999999</v>
      </c>
      <c r="AY85">
        <v>0</v>
      </c>
      <c r="AZ85">
        <f t="shared" si="3"/>
        <v>99.930809999999994</v>
      </c>
      <c r="BA85">
        <f t="shared" si="4"/>
        <v>3413.4869559999997</v>
      </c>
      <c r="BD85">
        <v>4.2938999999999998</v>
      </c>
      <c r="BE85">
        <v>0</v>
      </c>
      <c r="BF85">
        <v>2.2370000000000001E-2</v>
      </c>
      <c r="BG85">
        <v>0</v>
      </c>
      <c r="BH85">
        <v>1.1150000000000001E-3</v>
      </c>
      <c r="BI85">
        <v>0.84194100000000005</v>
      </c>
      <c r="BJ85">
        <v>0</v>
      </c>
      <c r="BK85">
        <v>2.0039000000000001E-2</v>
      </c>
      <c r="BL85">
        <v>0</v>
      </c>
      <c r="BM85">
        <v>0</v>
      </c>
      <c r="BN85">
        <v>0</v>
      </c>
      <c r="BO85">
        <v>2.0099999999999998</v>
      </c>
      <c r="BP85">
        <v>2.1800000000000002</v>
      </c>
      <c r="BQ85">
        <v>3.542468</v>
      </c>
      <c r="BR85">
        <v>4.2252549999999998</v>
      </c>
      <c r="BS85">
        <v>1.62</v>
      </c>
      <c r="BT85">
        <v>5.1698579999999996</v>
      </c>
      <c r="BU85">
        <v>2.798603</v>
      </c>
      <c r="BV85">
        <v>1.341844</v>
      </c>
      <c r="BW85">
        <v>9.34</v>
      </c>
      <c r="BX85">
        <v>2.1290619999999998</v>
      </c>
      <c r="BY85">
        <v>0.25</v>
      </c>
      <c r="BZ85">
        <v>1.213511</v>
      </c>
      <c r="CA85">
        <v>3.5116900000000002</v>
      </c>
      <c r="CB85">
        <v>1.78</v>
      </c>
      <c r="CC85">
        <v>0.93</v>
      </c>
      <c r="CD85">
        <v>0.85</v>
      </c>
      <c r="CE85">
        <v>2.0299999999999998</v>
      </c>
      <c r="CF85">
        <v>0.23</v>
      </c>
      <c r="CG85">
        <v>3.78</v>
      </c>
      <c r="CH85">
        <v>1.9899279999999999</v>
      </c>
      <c r="CI85">
        <v>7.16</v>
      </c>
      <c r="CJ85">
        <v>1.95</v>
      </c>
      <c r="CK85">
        <v>1.84</v>
      </c>
      <c r="CL85">
        <v>4.9522979999999999</v>
      </c>
      <c r="CM85">
        <v>1.870228</v>
      </c>
      <c r="CN85">
        <v>3.542468</v>
      </c>
      <c r="CO85">
        <v>3.03</v>
      </c>
      <c r="CP85">
        <v>4.2338469999999999</v>
      </c>
      <c r="CQ85">
        <v>1.3710979999999999</v>
      </c>
      <c r="CR85">
        <v>3.57</v>
      </c>
      <c r="CS85">
        <v>2.3954240000000002</v>
      </c>
      <c r="CT85">
        <v>1.9429620000000001</v>
      </c>
      <c r="CU85">
        <v>1.959684</v>
      </c>
      <c r="CV85">
        <v>2.6836869999999999</v>
      </c>
      <c r="CW85">
        <v>1.3275300000000001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99.930809999999994</v>
      </c>
    </row>
    <row r="86" spans="1:114">
      <c r="A86" t="s">
        <v>128</v>
      </c>
      <c r="B86">
        <v>0</v>
      </c>
      <c r="C86">
        <v>25.769597999999998</v>
      </c>
      <c r="D86">
        <v>6.2245400000000002</v>
      </c>
      <c r="E86">
        <v>0</v>
      </c>
      <c r="F86">
        <v>0</v>
      </c>
      <c r="G86">
        <v>25.589649999999999</v>
      </c>
      <c r="H86">
        <v>0</v>
      </c>
      <c r="I86">
        <v>99.250159999999994</v>
      </c>
      <c r="J86">
        <v>0</v>
      </c>
      <c r="K86">
        <v>691.09398399999998</v>
      </c>
      <c r="L86">
        <v>667.07663700000001</v>
      </c>
      <c r="M86">
        <v>95.888554999999997</v>
      </c>
      <c r="N86">
        <v>122.432091</v>
      </c>
      <c r="O86">
        <v>128.451291</v>
      </c>
      <c r="P86">
        <v>68.950909999999993</v>
      </c>
      <c r="Q86">
        <v>22.444044999999999</v>
      </c>
      <c r="R86">
        <v>44.326064000000002</v>
      </c>
      <c r="S86">
        <v>27.350811</v>
      </c>
      <c r="T86">
        <v>2.392833</v>
      </c>
      <c r="U86">
        <v>348.97500000000002</v>
      </c>
      <c r="V86">
        <v>20.731850000000001</v>
      </c>
      <c r="W86">
        <v>46.399079999999998</v>
      </c>
      <c r="X86">
        <v>147.515625</v>
      </c>
      <c r="Y86">
        <v>0</v>
      </c>
      <c r="Z86">
        <v>13.1076</v>
      </c>
      <c r="AA86">
        <v>42.14808</v>
      </c>
      <c r="AB86">
        <v>30.949448</v>
      </c>
      <c r="AC86">
        <v>22.310403000000001</v>
      </c>
      <c r="AD86">
        <v>20.912378</v>
      </c>
      <c r="AE86">
        <v>56.926780000000001</v>
      </c>
      <c r="AF86">
        <v>18.274474000000001</v>
      </c>
      <c r="AG86">
        <v>48.000515999999998</v>
      </c>
      <c r="AH86">
        <v>34.421951999999997</v>
      </c>
      <c r="AI86">
        <v>4.4021689999999998</v>
      </c>
      <c r="AJ86">
        <v>0</v>
      </c>
      <c r="AK86">
        <v>65.901488999999998</v>
      </c>
      <c r="AL86">
        <v>24.402000000000001</v>
      </c>
      <c r="AM86">
        <v>18.108732</v>
      </c>
      <c r="AN86">
        <v>0.96940000000000004</v>
      </c>
      <c r="AO86">
        <v>0</v>
      </c>
      <c r="AP86">
        <v>6.1487999999999996</v>
      </c>
      <c r="AQ86">
        <v>41.858006000000003</v>
      </c>
      <c r="AR86">
        <v>49.68</v>
      </c>
      <c r="AS86">
        <v>36.506751000000001</v>
      </c>
      <c r="AT86">
        <v>14.9968</v>
      </c>
      <c r="AU86">
        <v>0</v>
      </c>
      <c r="AV86">
        <v>17.428712999999998</v>
      </c>
      <c r="AW86">
        <v>57.448765000000002</v>
      </c>
      <c r="AX86">
        <v>3.2434699999999999</v>
      </c>
      <c r="AY86">
        <v>0</v>
      </c>
      <c r="AZ86">
        <f t="shared" si="3"/>
        <v>98.178436999999988</v>
      </c>
      <c r="BA86">
        <f t="shared" si="4"/>
        <v>3317.1878869999991</v>
      </c>
      <c r="BD86">
        <v>4.2938999999999998</v>
      </c>
      <c r="BE86">
        <v>0</v>
      </c>
      <c r="BF86">
        <v>2.2370000000000001E-2</v>
      </c>
      <c r="BG86">
        <v>0</v>
      </c>
      <c r="BH86">
        <v>1.1150000000000001E-3</v>
      </c>
      <c r="BI86">
        <v>0.84194100000000005</v>
      </c>
      <c r="BJ86">
        <v>0</v>
      </c>
      <c r="BK86">
        <v>2.0039000000000001E-2</v>
      </c>
      <c r="BL86">
        <v>0</v>
      </c>
      <c r="BM86">
        <v>0</v>
      </c>
      <c r="BN86">
        <v>0</v>
      </c>
      <c r="BO86">
        <v>2.0099999999999998</v>
      </c>
      <c r="BP86">
        <v>2.1800000000000002</v>
      </c>
      <c r="BQ86">
        <v>3.542468</v>
      </c>
      <c r="BR86">
        <v>4.2252549999999998</v>
      </c>
      <c r="BS86">
        <v>1.62</v>
      </c>
      <c r="BT86">
        <v>4.3232249999999999</v>
      </c>
      <c r="BU86">
        <v>2.798603</v>
      </c>
      <c r="BV86">
        <v>1.341844</v>
      </c>
      <c r="BW86">
        <v>9.34</v>
      </c>
      <c r="BX86">
        <v>2.1290619999999998</v>
      </c>
      <c r="BY86">
        <v>0.25</v>
      </c>
      <c r="BZ86">
        <v>1.213511</v>
      </c>
      <c r="CA86">
        <v>3.5116900000000002</v>
      </c>
      <c r="CB86">
        <v>1.78</v>
      </c>
      <c r="CC86">
        <v>0.93</v>
      </c>
      <c r="CD86">
        <v>0.85</v>
      </c>
      <c r="CE86">
        <v>2.06</v>
      </c>
      <c r="CF86">
        <v>0.23</v>
      </c>
      <c r="CG86">
        <v>3.78</v>
      </c>
      <c r="CH86">
        <v>1.0541879999999999</v>
      </c>
      <c r="CI86">
        <v>7.16</v>
      </c>
      <c r="CJ86">
        <v>1.95</v>
      </c>
      <c r="CK86">
        <v>1.84</v>
      </c>
      <c r="CL86">
        <v>4.9522979999999999</v>
      </c>
      <c r="CM86">
        <v>1.870228</v>
      </c>
      <c r="CN86">
        <v>3.542468</v>
      </c>
      <c r="CO86">
        <v>3.03</v>
      </c>
      <c r="CP86">
        <v>4.2338469999999999</v>
      </c>
      <c r="CQ86">
        <v>1.3710979999999999</v>
      </c>
      <c r="CR86">
        <v>3.57</v>
      </c>
      <c r="CS86">
        <v>2.3954240000000002</v>
      </c>
      <c r="CT86">
        <v>1.9429620000000001</v>
      </c>
      <c r="CU86">
        <v>1.959684</v>
      </c>
      <c r="CV86">
        <v>2.6836869999999999</v>
      </c>
      <c r="CW86">
        <v>1.3275300000000001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98.178436999999988</v>
      </c>
    </row>
    <row r="87" spans="1:114">
      <c r="A87" t="s">
        <v>129</v>
      </c>
      <c r="B87">
        <v>0</v>
      </c>
      <c r="C87">
        <v>25.645106999999999</v>
      </c>
      <c r="D87">
        <v>6.2245400000000002</v>
      </c>
      <c r="E87">
        <v>0</v>
      </c>
      <c r="F87">
        <v>0</v>
      </c>
      <c r="G87">
        <v>25.589649999999999</v>
      </c>
      <c r="H87">
        <v>0</v>
      </c>
      <c r="I87">
        <v>99.250159999999994</v>
      </c>
      <c r="J87">
        <v>0</v>
      </c>
      <c r="K87">
        <v>691.09398399999998</v>
      </c>
      <c r="L87">
        <v>667.07663700000001</v>
      </c>
      <c r="M87">
        <v>95.888554999999997</v>
      </c>
      <c r="N87">
        <v>122.432091</v>
      </c>
      <c r="O87">
        <v>128.451291</v>
      </c>
      <c r="P87">
        <v>69.743448999999998</v>
      </c>
      <c r="Q87">
        <v>22.444044999999999</v>
      </c>
      <c r="R87">
        <v>44.326064000000002</v>
      </c>
      <c r="S87">
        <v>27.350811</v>
      </c>
      <c r="T87">
        <v>2.392833</v>
      </c>
      <c r="U87">
        <v>348.97500000000002</v>
      </c>
      <c r="V87">
        <v>20.731850000000001</v>
      </c>
      <c r="W87">
        <v>46.399079999999998</v>
      </c>
      <c r="X87">
        <v>147.515625</v>
      </c>
      <c r="Y87">
        <v>0</v>
      </c>
      <c r="Z87">
        <v>13.1076</v>
      </c>
      <c r="AA87">
        <v>42.14808</v>
      </c>
      <c r="AB87">
        <v>30.949448</v>
      </c>
      <c r="AC87">
        <v>22.310403000000001</v>
      </c>
      <c r="AD87">
        <v>10.456189</v>
      </c>
      <c r="AE87">
        <v>37.821176000000001</v>
      </c>
      <c r="AF87">
        <v>9.1372370000000007</v>
      </c>
      <c r="AG87">
        <v>48.000515999999998</v>
      </c>
      <c r="AH87">
        <v>17.210975999999999</v>
      </c>
      <c r="AI87">
        <v>0</v>
      </c>
      <c r="AJ87">
        <v>0</v>
      </c>
      <c r="AK87">
        <v>65.901488999999998</v>
      </c>
      <c r="AL87">
        <v>24.402000000000001</v>
      </c>
      <c r="AM87">
        <v>18.108732</v>
      </c>
      <c r="AN87">
        <v>0.96940000000000004</v>
      </c>
      <c r="AO87">
        <v>0</v>
      </c>
      <c r="AP87">
        <v>0</v>
      </c>
      <c r="AQ87">
        <v>4.5497829999999997</v>
      </c>
      <c r="AR87">
        <v>49.68</v>
      </c>
      <c r="AS87">
        <v>36.506751000000001</v>
      </c>
      <c r="AT87">
        <v>14.9968</v>
      </c>
      <c r="AU87">
        <v>0</v>
      </c>
      <c r="AV87">
        <v>17.428712999999998</v>
      </c>
      <c r="AW87">
        <v>57.448765000000002</v>
      </c>
      <c r="AX87">
        <v>3.2434699999999999</v>
      </c>
      <c r="AY87">
        <v>0</v>
      </c>
      <c r="AZ87">
        <f t="shared" si="3"/>
        <v>97.084945000000005</v>
      </c>
      <c r="BA87">
        <f t="shared" si="4"/>
        <v>3212.9932449999992</v>
      </c>
      <c r="BD87">
        <v>4.2938999999999998</v>
      </c>
      <c r="BE87">
        <v>0</v>
      </c>
      <c r="BF87">
        <v>2.2519000000000001E-2</v>
      </c>
      <c r="BG87">
        <v>0</v>
      </c>
      <c r="BH87">
        <v>1.1150000000000001E-3</v>
      </c>
      <c r="BI87">
        <v>0.84194100000000005</v>
      </c>
      <c r="BJ87">
        <v>0</v>
      </c>
      <c r="BK87">
        <v>2.0039000000000001E-2</v>
      </c>
      <c r="BL87">
        <v>0</v>
      </c>
      <c r="BM87">
        <v>0</v>
      </c>
      <c r="BN87">
        <v>0</v>
      </c>
      <c r="BO87">
        <v>2.0099999999999998</v>
      </c>
      <c r="BP87">
        <v>2.1800000000000002</v>
      </c>
      <c r="BQ87">
        <v>3.542468</v>
      </c>
      <c r="BR87">
        <v>4.2252549999999998</v>
      </c>
      <c r="BS87">
        <v>1.62</v>
      </c>
      <c r="BT87">
        <v>3.5666609999999999</v>
      </c>
      <c r="BU87">
        <v>2.9693329999999998</v>
      </c>
      <c r="BV87">
        <v>1.341844</v>
      </c>
      <c r="BW87">
        <v>9.34</v>
      </c>
      <c r="BX87">
        <v>2.1290619999999998</v>
      </c>
      <c r="BY87">
        <v>0.25</v>
      </c>
      <c r="BZ87">
        <v>1.3168759999999999</v>
      </c>
      <c r="CA87">
        <v>3.5116900000000002</v>
      </c>
      <c r="CB87">
        <v>1.78</v>
      </c>
      <c r="CC87">
        <v>0.84</v>
      </c>
      <c r="CD87">
        <v>0.85</v>
      </c>
      <c r="CE87">
        <v>2.06</v>
      </c>
      <c r="CF87">
        <v>0.23</v>
      </c>
      <c r="CG87">
        <v>3.78</v>
      </c>
      <c r="CH87">
        <v>0.53301600000000005</v>
      </c>
      <c r="CI87">
        <v>7.16</v>
      </c>
      <c r="CJ87">
        <v>1.95</v>
      </c>
      <c r="CK87">
        <v>1.84</v>
      </c>
      <c r="CL87">
        <v>4.9522979999999999</v>
      </c>
      <c r="CM87">
        <v>1.870228</v>
      </c>
      <c r="CN87">
        <v>3.542468</v>
      </c>
      <c r="CO87">
        <v>3.03</v>
      </c>
      <c r="CP87">
        <v>4.2338469999999999</v>
      </c>
      <c r="CQ87">
        <v>1.3710979999999999</v>
      </c>
      <c r="CR87">
        <v>3.57</v>
      </c>
      <c r="CS87">
        <v>2.3954240000000002</v>
      </c>
      <c r="CT87">
        <v>1.9429620000000001</v>
      </c>
      <c r="CU87">
        <v>1.959684</v>
      </c>
      <c r="CV87">
        <v>2.6836869999999999</v>
      </c>
      <c r="CW87">
        <v>1.3275300000000001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97.084945000000005</v>
      </c>
    </row>
    <row r="88" spans="1:114">
      <c r="A88" t="s">
        <v>130</v>
      </c>
      <c r="B88">
        <v>0</v>
      </c>
      <c r="C88">
        <v>25.520616</v>
      </c>
      <c r="D88">
        <v>6.2245400000000002</v>
      </c>
      <c r="E88">
        <v>0</v>
      </c>
      <c r="F88">
        <v>0</v>
      </c>
      <c r="G88">
        <v>25.589649999999999</v>
      </c>
      <c r="H88">
        <v>0</v>
      </c>
      <c r="I88">
        <v>99.250159999999994</v>
      </c>
      <c r="J88">
        <v>0</v>
      </c>
      <c r="K88">
        <v>691.09398399999998</v>
      </c>
      <c r="L88">
        <v>667.07663700000001</v>
      </c>
      <c r="M88">
        <v>95.888554999999997</v>
      </c>
      <c r="N88">
        <v>122.432091</v>
      </c>
      <c r="O88">
        <v>128.451291</v>
      </c>
      <c r="P88">
        <v>69.743448999999998</v>
      </c>
      <c r="Q88">
        <v>22.444044999999999</v>
      </c>
      <c r="R88">
        <v>44.326064000000002</v>
      </c>
      <c r="S88">
        <v>27.350811</v>
      </c>
      <c r="T88">
        <v>2.392833</v>
      </c>
      <c r="U88">
        <v>348.97500000000002</v>
      </c>
      <c r="V88">
        <v>20.731850000000001</v>
      </c>
      <c r="W88">
        <v>46.399079999999998</v>
      </c>
      <c r="X88">
        <v>147.515625</v>
      </c>
      <c r="Y88">
        <v>0</v>
      </c>
      <c r="Z88">
        <v>13.1076</v>
      </c>
      <c r="AA88">
        <v>28.09872</v>
      </c>
      <c r="AB88">
        <v>30.949448</v>
      </c>
      <c r="AC88">
        <v>11.155201999999999</v>
      </c>
      <c r="AD88">
        <v>0</v>
      </c>
      <c r="AE88">
        <v>37.821176000000001</v>
      </c>
      <c r="AF88">
        <v>9.1372370000000007</v>
      </c>
      <c r="AG88">
        <v>48.000515999999998</v>
      </c>
      <c r="AH88">
        <v>0</v>
      </c>
      <c r="AI88">
        <v>0</v>
      </c>
      <c r="AJ88">
        <v>0</v>
      </c>
      <c r="AK88">
        <v>65.901488999999998</v>
      </c>
      <c r="AL88">
        <v>24.402000000000001</v>
      </c>
      <c r="AM88">
        <v>18.108732</v>
      </c>
      <c r="AN88">
        <v>0.96940000000000004</v>
      </c>
      <c r="AO88">
        <v>0</v>
      </c>
      <c r="AP88">
        <v>0</v>
      </c>
      <c r="AQ88">
        <v>0</v>
      </c>
      <c r="AR88">
        <v>49.68</v>
      </c>
      <c r="AS88">
        <v>36.506751000000001</v>
      </c>
      <c r="AT88">
        <v>14.9968</v>
      </c>
      <c r="AU88">
        <v>0</v>
      </c>
      <c r="AV88">
        <v>17.428712999999998</v>
      </c>
      <c r="AW88">
        <v>57.448765000000002</v>
      </c>
      <c r="AX88">
        <v>3.2434699999999999</v>
      </c>
      <c r="AY88">
        <v>0</v>
      </c>
      <c r="AZ88">
        <f t="shared" si="3"/>
        <v>94.426439000000002</v>
      </c>
      <c r="BA88">
        <f t="shared" si="4"/>
        <v>3152.7887389999992</v>
      </c>
      <c r="BD88">
        <v>4.2938999999999998</v>
      </c>
      <c r="BE88">
        <v>0</v>
      </c>
      <c r="BF88">
        <v>2.2519000000000001E-2</v>
      </c>
      <c r="BG88">
        <v>0</v>
      </c>
      <c r="BH88">
        <v>1.1150000000000001E-3</v>
      </c>
      <c r="BI88">
        <v>0.84194100000000005</v>
      </c>
      <c r="BJ88">
        <v>0</v>
      </c>
      <c r="BK88">
        <v>2.0135E-2</v>
      </c>
      <c r="BL88">
        <v>0</v>
      </c>
      <c r="BM88">
        <v>0</v>
      </c>
      <c r="BN88">
        <v>0</v>
      </c>
      <c r="BO88">
        <v>2.0099999999999998</v>
      </c>
      <c r="BP88">
        <v>2.1800000000000002</v>
      </c>
      <c r="BQ88">
        <v>3.542468</v>
      </c>
      <c r="BR88">
        <v>4.2252549999999998</v>
      </c>
      <c r="BS88">
        <v>1.62</v>
      </c>
      <c r="BT88">
        <v>1.4410750000000001</v>
      </c>
      <c r="BU88">
        <v>2.9693329999999998</v>
      </c>
      <c r="BV88">
        <v>1.341844</v>
      </c>
      <c r="BW88">
        <v>9.34</v>
      </c>
      <c r="BX88">
        <v>2.1290619999999998</v>
      </c>
      <c r="BY88">
        <v>0.25</v>
      </c>
      <c r="BZ88">
        <v>1.3168759999999999</v>
      </c>
      <c r="CA88">
        <v>3.5116900000000002</v>
      </c>
      <c r="CB88">
        <v>1.78</v>
      </c>
      <c r="CC88">
        <v>0.84</v>
      </c>
      <c r="CD88">
        <v>0.85</v>
      </c>
      <c r="CE88">
        <v>2.06</v>
      </c>
      <c r="CF88">
        <v>0.23</v>
      </c>
      <c r="CG88">
        <v>3.78</v>
      </c>
      <c r="CH88">
        <v>0</v>
      </c>
      <c r="CI88">
        <v>7.16</v>
      </c>
      <c r="CJ88">
        <v>1.95</v>
      </c>
      <c r="CK88">
        <v>1.84</v>
      </c>
      <c r="CL88">
        <v>4.9522979999999999</v>
      </c>
      <c r="CM88">
        <v>1.870228</v>
      </c>
      <c r="CN88">
        <v>3.542468</v>
      </c>
      <c r="CO88">
        <v>3.03</v>
      </c>
      <c r="CP88">
        <v>4.2338469999999999</v>
      </c>
      <c r="CQ88">
        <v>1.3710979999999999</v>
      </c>
      <c r="CR88">
        <v>3.57</v>
      </c>
      <c r="CS88">
        <v>2.3954240000000002</v>
      </c>
      <c r="CT88">
        <v>1.9429620000000001</v>
      </c>
      <c r="CU88">
        <v>1.959684</v>
      </c>
      <c r="CV88">
        <v>2.6836869999999999</v>
      </c>
      <c r="CW88">
        <v>1.3275300000000001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94.426439000000002</v>
      </c>
    </row>
    <row r="89" spans="1:114">
      <c r="A89" t="s">
        <v>131</v>
      </c>
      <c r="B89">
        <v>0</v>
      </c>
      <c r="C89">
        <v>25.520616</v>
      </c>
      <c r="D89">
        <v>6.2245400000000002</v>
      </c>
      <c r="E89">
        <v>0</v>
      </c>
      <c r="F89">
        <v>0</v>
      </c>
      <c r="G89">
        <v>25.589649999999999</v>
      </c>
      <c r="H89">
        <v>0</v>
      </c>
      <c r="I89">
        <v>99.250159999999994</v>
      </c>
      <c r="J89">
        <v>0</v>
      </c>
      <c r="K89">
        <v>691.09398399999998</v>
      </c>
      <c r="L89">
        <v>667.07663700000001</v>
      </c>
      <c r="M89">
        <v>95.888554999999997</v>
      </c>
      <c r="N89">
        <v>122.432091</v>
      </c>
      <c r="O89">
        <v>128.451291</v>
      </c>
      <c r="P89">
        <v>69.743448999999998</v>
      </c>
      <c r="Q89">
        <v>22.444044999999999</v>
      </c>
      <c r="R89">
        <v>44.326064000000002</v>
      </c>
      <c r="S89">
        <v>27.350811</v>
      </c>
      <c r="T89">
        <v>2.392833</v>
      </c>
      <c r="U89">
        <v>348.97500000000002</v>
      </c>
      <c r="V89">
        <v>20.731850000000001</v>
      </c>
      <c r="W89">
        <v>46.399079999999998</v>
      </c>
      <c r="X89">
        <v>147.515625</v>
      </c>
      <c r="Y89">
        <v>0</v>
      </c>
      <c r="Z89">
        <v>13.1076</v>
      </c>
      <c r="AA89">
        <v>28.09872</v>
      </c>
      <c r="AB89">
        <v>30.949448</v>
      </c>
      <c r="AC89">
        <v>0</v>
      </c>
      <c r="AD89">
        <v>0</v>
      </c>
      <c r="AE89">
        <v>37.821176000000001</v>
      </c>
      <c r="AF89">
        <v>9.1372370000000007</v>
      </c>
      <c r="AG89">
        <v>48.000515999999998</v>
      </c>
      <c r="AH89">
        <v>0</v>
      </c>
      <c r="AI89">
        <v>0</v>
      </c>
      <c r="AJ89">
        <v>0</v>
      </c>
      <c r="AK89">
        <v>65.901488999999998</v>
      </c>
      <c r="AL89">
        <v>24.402000000000001</v>
      </c>
      <c r="AM89">
        <v>18.108732</v>
      </c>
      <c r="AN89">
        <v>0.96940000000000004</v>
      </c>
      <c r="AO89">
        <v>0</v>
      </c>
      <c r="AP89">
        <v>0</v>
      </c>
      <c r="AQ89">
        <v>0</v>
      </c>
      <c r="AR89">
        <v>49.68</v>
      </c>
      <c r="AS89">
        <v>36.506751000000001</v>
      </c>
      <c r="AT89">
        <v>14.9968</v>
      </c>
      <c r="AU89">
        <v>0</v>
      </c>
      <c r="AV89">
        <v>17.428712999999998</v>
      </c>
      <c r="AW89">
        <v>57.448765000000002</v>
      </c>
      <c r="AX89">
        <v>3.2434699999999999</v>
      </c>
      <c r="AY89">
        <v>0</v>
      </c>
      <c r="AZ89">
        <f t="shared" si="3"/>
        <v>92.744541000000012</v>
      </c>
      <c r="BA89">
        <f t="shared" si="4"/>
        <v>3139.9516389999994</v>
      </c>
      <c r="BD89">
        <v>4.2938999999999998</v>
      </c>
      <c r="BE89">
        <v>0</v>
      </c>
      <c r="BF89">
        <v>2.2594E-2</v>
      </c>
      <c r="BG89">
        <v>0</v>
      </c>
      <c r="BH89">
        <v>1.1150000000000001E-3</v>
      </c>
      <c r="BI89">
        <v>0.84194100000000005</v>
      </c>
      <c r="BJ89">
        <v>0</v>
      </c>
      <c r="BK89">
        <v>2.0135E-2</v>
      </c>
      <c r="BL89">
        <v>0</v>
      </c>
      <c r="BM89">
        <v>0</v>
      </c>
      <c r="BN89">
        <v>0</v>
      </c>
      <c r="BO89">
        <v>2.0099999999999998</v>
      </c>
      <c r="BP89">
        <v>2.1800000000000002</v>
      </c>
      <c r="BQ89">
        <v>3.542468</v>
      </c>
      <c r="BR89">
        <v>4.2252549999999998</v>
      </c>
      <c r="BS89">
        <v>1.62</v>
      </c>
      <c r="BT89">
        <v>0</v>
      </c>
      <c r="BU89">
        <v>2.9693329999999998</v>
      </c>
      <c r="BV89">
        <v>1.341844</v>
      </c>
      <c r="BW89">
        <v>9.34</v>
      </c>
      <c r="BX89">
        <v>2.1290619999999998</v>
      </c>
      <c r="BY89">
        <v>0.25</v>
      </c>
      <c r="BZ89">
        <v>1.5236069999999999</v>
      </c>
      <c r="CA89">
        <v>3.5116900000000002</v>
      </c>
      <c r="CB89">
        <v>1.78</v>
      </c>
      <c r="CC89">
        <v>0.84</v>
      </c>
      <c r="CD89">
        <v>0.85</v>
      </c>
      <c r="CE89">
        <v>2.11</v>
      </c>
      <c r="CF89">
        <v>0.23</v>
      </c>
      <c r="CG89">
        <v>3.78</v>
      </c>
      <c r="CH89">
        <v>0</v>
      </c>
      <c r="CI89">
        <v>7.16</v>
      </c>
      <c r="CJ89">
        <v>1.95</v>
      </c>
      <c r="CK89">
        <v>1.84</v>
      </c>
      <c r="CL89">
        <v>4.9522979999999999</v>
      </c>
      <c r="CM89">
        <v>1.870228</v>
      </c>
      <c r="CN89">
        <v>3.542468</v>
      </c>
      <c r="CO89">
        <v>3.03</v>
      </c>
      <c r="CP89">
        <v>4.2338469999999999</v>
      </c>
      <c r="CQ89">
        <v>1.3710979999999999</v>
      </c>
      <c r="CR89">
        <v>3.04</v>
      </c>
      <c r="CS89">
        <v>2.4277950000000001</v>
      </c>
      <c r="CT89">
        <v>1.9429620000000001</v>
      </c>
      <c r="CU89">
        <v>1.959684</v>
      </c>
      <c r="CV89">
        <v>2.6836869999999999</v>
      </c>
      <c r="CW89">
        <v>1.3275300000000001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92.744541000000012</v>
      </c>
    </row>
    <row r="90" spans="1:114">
      <c r="A90" t="s">
        <v>132</v>
      </c>
      <c r="B90">
        <v>0</v>
      </c>
      <c r="C90">
        <v>26.143070000000002</v>
      </c>
      <c r="D90">
        <v>6.2245400000000002</v>
      </c>
      <c r="E90">
        <v>0</v>
      </c>
      <c r="F90">
        <v>0</v>
      </c>
      <c r="G90">
        <v>25.589649999999999</v>
      </c>
      <c r="H90">
        <v>0</v>
      </c>
      <c r="I90">
        <v>99.250159999999994</v>
      </c>
      <c r="J90">
        <v>0</v>
      </c>
      <c r="K90">
        <v>691.09398399999998</v>
      </c>
      <c r="L90">
        <v>667.07663700000001</v>
      </c>
      <c r="M90">
        <v>95.888554999999997</v>
      </c>
      <c r="N90">
        <v>122.432091</v>
      </c>
      <c r="O90">
        <v>128.451291</v>
      </c>
      <c r="P90">
        <v>69.743448999999998</v>
      </c>
      <c r="Q90">
        <v>22.444044999999999</v>
      </c>
      <c r="R90">
        <v>44.326064000000002</v>
      </c>
      <c r="S90">
        <v>27.350811</v>
      </c>
      <c r="T90">
        <v>2.392833</v>
      </c>
      <c r="U90">
        <v>348.97500000000002</v>
      </c>
      <c r="V90">
        <v>20.731850000000001</v>
      </c>
      <c r="W90">
        <v>46.399079999999998</v>
      </c>
      <c r="X90">
        <v>147.515625</v>
      </c>
      <c r="Y90">
        <v>0</v>
      </c>
      <c r="Z90">
        <v>13.1076</v>
      </c>
      <c r="AA90">
        <v>14.04936</v>
      </c>
      <c r="AB90">
        <v>15.349422000000001</v>
      </c>
      <c r="AC90">
        <v>0</v>
      </c>
      <c r="AD90">
        <v>0</v>
      </c>
      <c r="AE90">
        <v>36.343786999999999</v>
      </c>
      <c r="AF90">
        <v>9.1372370000000007</v>
      </c>
      <c r="AG90">
        <v>48.000515999999998</v>
      </c>
      <c r="AH90">
        <v>0</v>
      </c>
      <c r="AI90">
        <v>0</v>
      </c>
      <c r="AJ90">
        <v>0</v>
      </c>
      <c r="AK90">
        <v>65.901488999999998</v>
      </c>
      <c r="AL90">
        <v>24.402000000000001</v>
      </c>
      <c r="AM90">
        <v>18.108732</v>
      </c>
      <c r="AN90">
        <v>0.96940000000000004</v>
      </c>
      <c r="AO90">
        <v>0</v>
      </c>
      <c r="AP90">
        <v>0</v>
      </c>
      <c r="AQ90">
        <v>0</v>
      </c>
      <c r="AR90">
        <v>49.68</v>
      </c>
      <c r="AS90">
        <v>36.506751000000001</v>
      </c>
      <c r="AT90">
        <v>14.9968</v>
      </c>
      <c r="AU90">
        <v>0</v>
      </c>
      <c r="AV90">
        <v>17.428712999999998</v>
      </c>
      <c r="AW90">
        <v>57.448765000000002</v>
      </c>
      <c r="AX90">
        <v>3.2434699999999999</v>
      </c>
      <c r="AY90">
        <v>0</v>
      </c>
      <c r="AZ90">
        <f t="shared" si="3"/>
        <v>92.441272000000012</v>
      </c>
      <c r="BA90">
        <f t="shared" si="4"/>
        <v>3109.1440489999991</v>
      </c>
      <c r="BD90">
        <v>4.2938999999999998</v>
      </c>
      <c r="BE90">
        <v>0</v>
      </c>
      <c r="BF90">
        <v>2.2594E-2</v>
      </c>
      <c r="BG90">
        <v>0</v>
      </c>
      <c r="BH90">
        <v>1.1150000000000001E-3</v>
      </c>
      <c r="BI90">
        <v>0.84194100000000005</v>
      </c>
      <c r="BJ90">
        <v>0</v>
      </c>
      <c r="BK90">
        <v>2.0135E-2</v>
      </c>
      <c r="BL90">
        <v>0</v>
      </c>
      <c r="BM90">
        <v>0</v>
      </c>
      <c r="BN90">
        <v>0</v>
      </c>
      <c r="BO90">
        <v>2.0099999999999998</v>
      </c>
      <c r="BP90">
        <v>2.1800000000000002</v>
      </c>
      <c r="BQ90">
        <v>3.542468</v>
      </c>
      <c r="BR90">
        <v>4.2252549999999998</v>
      </c>
      <c r="BS90">
        <v>1.62</v>
      </c>
      <c r="BT90">
        <v>0</v>
      </c>
      <c r="BU90">
        <v>2.9693329999999998</v>
      </c>
      <c r="BV90">
        <v>1.341844</v>
      </c>
      <c r="BW90">
        <v>9.34</v>
      </c>
      <c r="BX90">
        <v>2.1290619999999998</v>
      </c>
      <c r="BY90">
        <v>0.25</v>
      </c>
      <c r="BZ90">
        <v>1.7303379999999999</v>
      </c>
      <c r="CA90">
        <v>3.5116900000000002</v>
      </c>
      <c r="CB90">
        <v>1.78</v>
      </c>
      <c r="CC90">
        <v>0.84</v>
      </c>
      <c r="CD90">
        <v>0.85</v>
      </c>
      <c r="CE90">
        <v>2.11</v>
      </c>
      <c r="CF90">
        <v>0.23</v>
      </c>
      <c r="CG90">
        <v>3.78</v>
      </c>
      <c r="CH90">
        <v>0</v>
      </c>
      <c r="CI90">
        <v>7.16</v>
      </c>
      <c r="CJ90">
        <v>1.95</v>
      </c>
      <c r="CK90">
        <v>1.84</v>
      </c>
      <c r="CL90">
        <v>4.9522979999999999</v>
      </c>
      <c r="CM90">
        <v>1.870228</v>
      </c>
      <c r="CN90">
        <v>3.542468</v>
      </c>
      <c r="CO90">
        <v>3.03</v>
      </c>
      <c r="CP90">
        <v>4.2338469999999999</v>
      </c>
      <c r="CQ90">
        <v>1.3710979999999999</v>
      </c>
      <c r="CR90">
        <v>2.5299999999999998</v>
      </c>
      <c r="CS90">
        <v>2.4277950000000001</v>
      </c>
      <c r="CT90">
        <v>1.9429620000000001</v>
      </c>
      <c r="CU90">
        <v>1.959684</v>
      </c>
      <c r="CV90">
        <v>2.6836869999999999</v>
      </c>
      <c r="CW90">
        <v>1.3275300000000001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92.441272000000012</v>
      </c>
    </row>
    <row r="91" spans="1:114">
      <c r="A91" t="s">
        <v>133</v>
      </c>
      <c r="B91">
        <v>0</v>
      </c>
      <c r="C91">
        <v>26.516542000000001</v>
      </c>
      <c r="D91">
        <v>6.2245400000000002</v>
      </c>
      <c r="E91">
        <v>0</v>
      </c>
      <c r="F91">
        <v>0</v>
      </c>
      <c r="G91">
        <v>25.589649999999999</v>
      </c>
      <c r="H91">
        <v>0</v>
      </c>
      <c r="I91">
        <v>101.84493500000001</v>
      </c>
      <c r="J91">
        <v>0</v>
      </c>
      <c r="K91">
        <v>691.09398399999998</v>
      </c>
      <c r="L91">
        <v>667.07663700000001</v>
      </c>
      <c r="M91">
        <v>95.888554999999997</v>
      </c>
      <c r="N91">
        <v>122.432091</v>
      </c>
      <c r="O91">
        <v>128.451291</v>
      </c>
      <c r="P91">
        <v>69.743448999999998</v>
      </c>
      <c r="Q91">
        <v>22.444044999999999</v>
      </c>
      <c r="R91">
        <v>44.326064000000002</v>
      </c>
      <c r="S91">
        <v>27.350811</v>
      </c>
      <c r="T91">
        <v>2.392833</v>
      </c>
      <c r="U91">
        <v>348.97500000000002</v>
      </c>
      <c r="V91">
        <v>20.731850000000001</v>
      </c>
      <c r="W91">
        <v>46.399079999999998</v>
      </c>
      <c r="X91">
        <v>147.515625</v>
      </c>
      <c r="Y91">
        <v>0</v>
      </c>
      <c r="Z91">
        <v>13.1076</v>
      </c>
      <c r="AA91">
        <v>0</v>
      </c>
      <c r="AB91">
        <v>15.349422000000001</v>
      </c>
      <c r="AC91">
        <v>0</v>
      </c>
      <c r="AD91">
        <v>0</v>
      </c>
      <c r="AE91">
        <v>18.910588000000001</v>
      </c>
      <c r="AF91">
        <v>9.1372370000000007</v>
      </c>
      <c r="AG91">
        <v>48.000515999999998</v>
      </c>
      <c r="AH91">
        <v>0</v>
      </c>
      <c r="AI91">
        <v>0</v>
      </c>
      <c r="AJ91">
        <v>0</v>
      </c>
      <c r="AK91">
        <v>65.901488999999998</v>
      </c>
      <c r="AL91">
        <v>24.402000000000001</v>
      </c>
      <c r="AM91">
        <v>18.108732</v>
      </c>
      <c r="AN91">
        <v>0.96940000000000004</v>
      </c>
      <c r="AO91">
        <v>0</v>
      </c>
      <c r="AP91">
        <v>0</v>
      </c>
      <c r="AQ91">
        <v>0</v>
      </c>
      <c r="AR91">
        <v>49.68</v>
      </c>
      <c r="AS91">
        <v>36.506751000000001</v>
      </c>
      <c r="AT91">
        <v>14.9968</v>
      </c>
      <c r="AU91">
        <v>0</v>
      </c>
      <c r="AV91">
        <v>17.428712999999998</v>
      </c>
      <c r="AW91">
        <v>57.448765000000002</v>
      </c>
      <c r="AX91">
        <v>3.2434699999999999</v>
      </c>
      <c r="AY91">
        <v>0</v>
      </c>
      <c r="AZ91">
        <f t="shared" si="3"/>
        <v>92.771516000000005</v>
      </c>
      <c r="BA91">
        <f t="shared" si="4"/>
        <v>3080.9599809999995</v>
      </c>
      <c r="BD91">
        <v>4.2938999999999998</v>
      </c>
      <c r="BE91">
        <v>0</v>
      </c>
      <c r="BF91">
        <v>2.2741999999999998E-2</v>
      </c>
      <c r="BG91">
        <v>0</v>
      </c>
      <c r="BH91">
        <v>1.1150000000000001E-3</v>
      </c>
      <c r="BI91">
        <v>0.84194100000000005</v>
      </c>
      <c r="BJ91">
        <v>0</v>
      </c>
      <c r="BK91">
        <v>2.0230999999999999E-2</v>
      </c>
      <c r="BL91">
        <v>0</v>
      </c>
      <c r="BM91">
        <v>0</v>
      </c>
      <c r="BN91">
        <v>0</v>
      </c>
      <c r="BO91">
        <v>2.0099999999999998</v>
      </c>
      <c r="BP91">
        <v>2.1800000000000002</v>
      </c>
      <c r="BQ91">
        <v>3.542468</v>
      </c>
      <c r="BR91">
        <v>4.2252549999999998</v>
      </c>
      <c r="BS91">
        <v>1.62</v>
      </c>
      <c r="BT91">
        <v>0</v>
      </c>
      <c r="BU91">
        <v>2.9693329999999998</v>
      </c>
      <c r="BV91">
        <v>1.341844</v>
      </c>
      <c r="BW91">
        <v>9.34</v>
      </c>
      <c r="BX91">
        <v>2.1290619999999998</v>
      </c>
      <c r="BY91">
        <v>0.25</v>
      </c>
      <c r="BZ91">
        <v>1.7303379999999999</v>
      </c>
      <c r="CA91">
        <v>3.5116900000000002</v>
      </c>
      <c r="CB91">
        <v>1.78</v>
      </c>
      <c r="CC91">
        <v>0.88</v>
      </c>
      <c r="CD91">
        <v>0.88</v>
      </c>
      <c r="CE91">
        <v>2.11</v>
      </c>
      <c r="CF91">
        <v>0.23</v>
      </c>
      <c r="CG91">
        <v>3.78</v>
      </c>
      <c r="CH91">
        <v>0</v>
      </c>
      <c r="CI91">
        <v>7.16</v>
      </c>
      <c r="CJ91">
        <v>1.95</v>
      </c>
      <c r="CK91">
        <v>1.84</v>
      </c>
      <c r="CL91">
        <v>4.9522979999999999</v>
      </c>
      <c r="CM91">
        <v>1.870228</v>
      </c>
      <c r="CN91">
        <v>3.542468</v>
      </c>
      <c r="CO91">
        <v>3.03</v>
      </c>
      <c r="CP91">
        <v>4.2338469999999999</v>
      </c>
      <c r="CQ91">
        <v>1.3710979999999999</v>
      </c>
      <c r="CR91">
        <v>2.79</v>
      </c>
      <c r="CS91">
        <v>2.4277950000000001</v>
      </c>
      <c r="CT91">
        <v>1.9429620000000001</v>
      </c>
      <c r="CU91">
        <v>1.959684</v>
      </c>
      <c r="CV91">
        <v>2.6836869999999999</v>
      </c>
      <c r="CW91">
        <v>1.3275300000000001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92.771516000000005</v>
      </c>
    </row>
    <row r="92" spans="1:114">
      <c r="A92" t="s">
        <v>134</v>
      </c>
      <c r="B92">
        <v>0</v>
      </c>
      <c r="C92">
        <v>26.392052</v>
      </c>
      <c r="D92">
        <v>6.2245400000000002</v>
      </c>
      <c r="E92">
        <v>0</v>
      </c>
      <c r="F92">
        <v>0</v>
      </c>
      <c r="G92">
        <v>25.589649999999999</v>
      </c>
      <c r="H92">
        <v>0</v>
      </c>
      <c r="I92">
        <v>101.84493500000001</v>
      </c>
      <c r="J92">
        <v>0</v>
      </c>
      <c r="K92">
        <v>691.09398399999998</v>
      </c>
      <c r="L92">
        <v>667.07663700000001</v>
      </c>
      <c r="M92">
        <v>95.888554999999997</v>
      </c>
      <c r="N92">
        <v>122.432091</v>
      </c>
      <c r="O92">
        <v>128.451291</v>
      </c>
      <c r="P92">
        <v>69.743448999999998</v>
      </c>
      <c r="Q92">
        <v>22.444044999999999</v>
      </c>
      <c r="R92">
        <v>44.326064000000002</v>
      </c>
      <c r="S92">
        <v>27.350811</v>
      </c>
      <c r="T92">
        <v>2.392833</v>
      </c>
      <c r="U92">
        <v>348.97500000000002</v>
      </c>
      <c r="V92">
        <v>20.731850000000001</v>
      </c>
      <c r="W92">
        <v>46.399079999999998</v>
      </c>
      <c r="X92">
        <v>147.515625</v>
      </c>
      <c r="Y92">
        <v>0</v>
      </c>
      <c r="Z92">
        <v>13.1076</v>
      </c>
      <c r="AA92">
        <v>0</v>
      </c>
      <c r="AB92">
        <v>0</v>
      </c>
      <c r="AC92">
        <v>0</v>
      </c>
      <c r="AD92">
        <v>0</v>
      </c>
      <c r="AE92">
        <v>18.910588000000001</v>
      </c>
      <c r="AF92">
        <v>9.1372370000000007</v>
      </c>
      <c r="AG92">
        <v>48.000515999999998</v>
      </c>
      <c r="AH92">
        <v>0</v>
      </c>
      <c r="AI92">
        <v>0</v>
      </c>
      <c r="AJ92">
        <v>0</v>
      </c>
      <c r="AK92">
        <v>65.901488999999998</v>
      </c>
      <c r="AL92">
        <v>12.782</v>
      </c>
      <c r="AM92">
        <v>18.108732</v>
      </c>
      <c r="AN92">
        <v>0.96940000000000004</v>
      </c>
      <c r="AO92">
        <v>0</v>
      </c>
      <c r="AP92">
        <v>0</v>
      </c>
      <c r="AQ92">
        <v>0</v>
      </c>
      <c r="AR92">
        <v>49.68</v>
      </c>
      <c r="AS92">
        <v>36.506751000000001</v>
      </c>
      <c r="AT92">
        <v>14.9968</v>
      </c>
      <c r="AU92">
        <v>0</v>
      </c>
      <c r="AV92">
        <v>17.428712999999998</v>
      </c>
      <c r="AW92">
        <v>57.448765000000002</v>
      </c>
      <c r="AX92">
        <v>3.2434699999999999</v>
      </c>
      <c r="AY92">
        <v>0</v>
      </c>
      <c r="AZ92">
        <f t="shared" si="3"/>
        <v>92.874881999999999</v>
      </c>
      <c r="BA92">
        <f t="shared" si="4"/>
        <v>3053.969435</v>
      </c>
      <c r="BD92">
        <v>4.2938999999999998</v>
      </c>
      <c r="BE92">
        <v>0</v>
      </c>
      <c r="BF92">
        <v>2.2741999999999998E-2</v>
      </c>
      <c r="BG92">
        <v>0</v>
      </c>
      <c r="BH92">
        <v>1.1150000000000001E-3</v>
      </c>
      <c r="BI92">
        <v>0.84194100000000005</v>
      </c>
      <c r="BJ92">
        <v>0</v>
      </c>
      <c r="BK92">
        <v>2.0230999999999999E-2</v>
      </c>
      <c r="BL92">
        <v>0</v>
      </c>
      <c r="BM92">
        <v>0</v>
      </c>
      <c r="BN92">
        <v>0</v>
      </c>
      <c r="BO92">
        <v>2.0099999999999998</v>
      </c>
      <c r="BP92">
        <v>2.1800000000000002</v>
      </c>
      <c r="BQ92">
        <v>3.542468</v>
      </c>
      <c r="BR92">
        <v>4.2252549999999998</v>
      </c>
      <c r="BS92">
        <v>1.62</v>
      </c>
      <c r="BT92">
        <v>0</v>
      </c>
      <c r="BU92">
        <v>2.9693329999999998</v>
      </c>
      <c r="BV92">
        <v>1.341844</v>
      </c>
      <c r="BW92">
        <v>9.34</v>
      </c>
      <c r="BX92">
        <v>2.1290619999999998</v>
      </c>
      <c r="BY92">
        <v>0.25</v>
      </c>
      <c r="BZ92">
        <v>1.833704</v>
      </c>
      <c r="CA92">
        <v>3.5116900000000002</v>
      </c>
      <c r="CB92">
        <v>1.78</v>
      </c>
      <c r="CC92">
        <v>0.88</v>
      </c>
      <c r="CD92">
        <v>0.88</v>
      </c>
      <c r="CE92">
        <v>2.11</v>
      </c>
      <c r="CF92">
        <v>0.23</v>
      </c>
      <c r="CG92">
        <v>3.78</v>
      </c>
      <c r="CH92">
        <v>0</v>
      </c>
      <c r="CI92">
        <v>7.16</v>
      </c>
      <c r="CJ92">
        <v>1.95</v>
      </c>
      <c r="CK92">
        <v>1.84</v>
      </c>
      <c r="CL92">
        <v>4.9522979999999999</v>
      </c>
      <c r="CM92">
        <v>1.870228</v>
      </c>
      <c r="CN92">
        <v>3.542468</v>
      </c>
      <c r="CO92">
        <v>3.03</v>
      </c>
      <c r="CP92">
        <v>4.2338469999999999</v>
      </c>
      <c r="CQ92">
        <v>1.3710979999999999</v>
      </c>
      <c r="CR92">
        <v>2.79</v>
      </c>
      <c r="CS92">
        <v>2.4277950000000001</v>
      </c>
      <c r="CT92">
        <v>1.9429620000000001</v>
      </c>
      <c r="CU92">
        <v>1.959684</v>
      </c>
      <c r="CV92">
        <v>2.6836869999999999</v>
      </c>
      <c r="CW92">
        <v>1.3275300000000001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92.874881999999999</v>
      </c>
    </row>
    <row r="93" spans="1:114">
      <c r="A93" t="s">
        <v>135</v>
      </c>
      <c r="B93">
        <v>0</v>
      </c>
      <c r="C93">
        <v>26.392052</v>
      </c>
      <c r="D93">
        <v>6.2245400000000002</v>
      </c>
      <c r="E93">
        <v>0</v>
      </c>
      <c r="F93">
        <v>0</v>
      </c>
      <c r="G93">
        <v>25.589649999999999</v>
      </c>
      <c r="H93">
        <v>0</v>
      </c>
      <c r="I93">
        <v>101.84493500000001</v>
      </c>
      <c r="J93">
        <v>0</v>
      </c>
      <c r="K93">
        <v>691.09398399999998</v>
      </c>
      <c r="L93">
        <v>667.07663700000001</v>
      </c>
      <c r="M93">
        <v>95.888554999999997</v>
      </c>
      <c r="N93">
        <v>122.432091</v>
      </c>
      <c r="O93">
        <v>128.451291</v>
      </c>
      <c r="P93">
        <v>69.743448999999998</v>
      </c>
      <c r="Q93">
        <v>22.444044999999999</v>
      </c>
      <c r="R93">
        <v>44.326064000000002</v>
      </c>
      <c r="S93">
        <v>27.350811</v>
      </c>
      <c r="T93">
        <v>2.392833</v>
      </c>
      <c r="U93">
        <v>348.97500000000002</v>
      </c>
      <c r="V93">
        <v>20.731850000000001</v>
      </c>
      <c r="W93">
        <v>46.399079999999998</v>
      </c>
      <c r="X93">
        <v>147.515625</v>
      </c>
      <c r="Y93">
        <v>0</v>
      </c>
      <c r="Z93">
        <v>6.5537999999999998</v>
      </c>
      <c r="AA93">
        <v>0</v>
      </c>
      <c r="AB93">
        <v>0</v>
      </c>
      <c r="AC93">
        <v>0</v>
      </c>
      <c r="AD93">
        <v>0</v>
      </c>
      <c r="AE93">
        <v>18.910588000000001</v>
      </c>
      <c r="AF93">
        <v>9.1372370000000007</v>
      </c>
      <c r="AG93">
        <v>48.000515999999998</v>
      </c>
      <c r="AH93">
        <v>0</v>
      </c>
      <c r="AI93">
        <v>0</v>
      </c>
      <c r="AJ93">
        <v>0</v>
      </c>
      <c r="AK93">
        <v>65.901488999999998</v>
      </c>
      <c r="AL93">
        <v>12.782</v>
      </c>
      <c r="AM93">
        <v>18.108732</v>
      </c>
      <c r="AN93">
        <v>0.99047300000000005</v>
      </c>
      <c r="AO93">
        <v>0</v>
      </c>
      <c r="AP93">
        <v>0</v>
      </c>
      <c r="AQ93">
        <v>0</v>
      </c>
      <c r="AR93">
        <v>49.68</v>
      </c>
      <c r="AS93">
        <v>36.506751000000001</v>
      </c>
      <c r="AT93">
        <v>14.9968</v>
      </c>
      <c r="AU93">
        <v>0</v>
      </c>
      <c r="AV93">
        <v>17.428712999999998</v>
      </c>
      <c r="AW93">
        <v>57.448765000000002</v>
      </c>
      <c r="AX93">
        <v>3.2434699999999999</v>
      </c>
      <c r="AY93">
        <v>0</v>
      </c>
      <c r="AZ93">
        <f t="shared" si="3"/>
        <v>92.875095000000002</v>
      </c>
      <c r="BA93">
        <f t="shared" si="4"/>
        <v>3047.436921</v>
      </c>
      <c r="BD93">
        <v>4.2938999999999998</v>
      </c>
      <c r="BE93">
        <v>0</v>
      </c>
      <c r="BF93">
        <v>2.2891000000000002E-2</v>
      </c>
      <c r="BG93">
        <v>0</v>
      </c>
      <c r="BH93">
        <v>1.1150000000000001E-3</v>
      </c>
      <c r="BI93">
        <v>0.84194100000000005</v>
      </c>
      <c r="BJ93">
        <v>0</v>
      </c>
      <c r="BK93">
        <v>2.0295000000000001E-2</v>
      </c>
      <c r="BL93">
        <v>0</v>
      </c>
      <c r="BM93">
        <v>0</v>
      </c>
      <c r="BN93">
        <v>0</v>
      </c>
      <c r="BO93">
        <v>2.0099999999999998</v>
      </c>
      <c r="BP93">
        <v>2.1800000000000002</v>
      </c>
      <c r="BQ93">
        <v>3.542468</v>
      </c>
      <c r="BR93">
        <v>4.2252549999999998</v>
      </c>
      <c r="BS93">
        <v>1.62</v>
      </c>
      <c r="BT93">
        <v>0</v>
      </c>
      <c r="BU93">
        <v>2.9693329999999998</v>
      </c>
      <c r="BV93">
        <v>1.341844</v>
      </c>
      <c r="BW93">
        <v>9.34</v>
      </c>
      <c r="BX93">
        <v>2.1290619999999998</v>
      </c>
      <c r="BY93">
        <v>0.25</v>
      </c>
      <c r="BZ93">
        <v>1.833704</v>
      </c>
      <c r="CA93">
        <v>3.5116900000000002</v>
      </c>
      <c r="CB93">
        <v>1.78</v>
      </c>
      <c r="CC93">
        <v>0.88</v>
      </c>
      <c r="CD93">
        <v>0.88</v>
      </c>
      <c r="CE93">
        <v>2.11</v>
      </c>
      <c r="CF93">
        <v>0.23</v>
      </c>
      <c r="CG93">
        <v>3.78</v>
      </c>
      <c r="CH93">
        <v>0</v>
      </c>
      <c r="CI93">
        <v>7.16</v>
      </c>
      <c r="CJ93">
        <v>1.95</v>
      </c>
      <c r="CK93">
        <v>1.84</v>
      </c>
      <c r="CL93">
        <v>4.9522979999999999</v>
      </c>
      <c r="CM93">
        <v>1.870228</v>
      </c>
      <c r="CN93">
        <v>3.542468</v>
      </c>
      <c r="CO93">
        <v>3.03</v>
      </c>
      <c r="CP93">
        <v>4.2338469999999999</v>
      </c>
      <c r="CQ93">
        <v>1.3710979999999999</v>
      </c>
      <c r="CR93">
        <v>2.79</v>
      </c>
      <c r="CS93">
        <v>2.4277950000000001</v>
      </c>
      <c r="CT93">
        <v>1.9429620000000001</v>
      </c>
      <c r="CU93">
        <v>1.959684</v>
      </c>
      <c r="CV93">
        <v>2.6836869999999999</v>
      </c>
      <c r="CW93">
        <v>1.3275300000000001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92.875095000000002</v>
      </c>
    </row>
    <row r="94" spans="1:114">
      <c r="A94" t="s">
        <v>136</v>
      </c>
      <c r="B94">
        <v>0</v>
      </c>
      <c r="C94">
        <v>26.392052</v>
      </c>
      <c r="D94">
        <v>6.2245400000000002</v>
      </c>
      <c r="E94">
        <v>0</v>
      </c>
      <c r="F94">
        <v>0</v>
      </c>
      <c r="G94">
        <v>25.589649999999999</v>
      </c>
      <c r="H94">
        <v>0</v>
      </c>
      <c r="I94">
        <v>101.84493500000001</v>
      </c>
      <c r="J94">
        <v>0</v>
      </c>
      <c r="K94">
        <v>691.09398399999998</v>
      </c>
      <c r="L94">
        <v>667.07663700000001</v>
      </c>
      <c r="M94">
        <v>95.888554999999997</v>
      </c>
      <c r="N94">
        <v>122.432091</v>
      </c>
      <c r="O94">
        <v>128.451291</v>
      </c>
      <c r="P94">
        <v>69.743448999999998</v>
      </c>
      <c r="Q94">
        <v>22.444044999999999</v>
      </c>
      <c r="R94">
        <v>44.326064000000002</v>
      </c>
      <c r="S94">
        <v>27.350811</v>
      </c>
      <c r="T94">
        <v>2.392833</v>
      </c>
      <c r="U94">
        <v>348.97500000000002</v>
      </c>
      <c r="V94">
        <v>20.731850000000001</v>
      </c>
      <c r="W94">
        <v>46.399079999999998</v>
      </c>
      <c r="X94">
        <v>147.515625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9.1372370000000007</v>
      </c>
      <c r="AG94">
        <v>48.000515999999998</v>
      </c>
      <c r="AH94">
        <v>0</v>
      </c>
      <c r="AI94">
        <v>0</v>
      </c>
      <c r="AJ94">
        <v>0</v>
      </c>
      <c r="AK94">
        <v>65.901488999999998</v>
      </c>
      <c r="AL94">
        <v>12.782</v>
      </c>
      <c r="AM94">
        <v>18.108732</v>
      </c>
      <c r="AN94">
        <v>0.99047300000000005</v>
      </c>
      <c r="AO94">
        <v>0</v>
      </c>
      <c r="AP94">
        <v>0</v>
      </c>
      <c r="AQ94">
        <v>0</v>
      </c>
      <c r="AR94">
        <v>49.68</v>
      </c>
      <c r="AS94">
        <v>36.506751000000001</v>
      </c>
      <c r="AT94">
        <v>14.9968</v>
      </c>
      <c r="AU94">
        <v>0</v>
      </c>
      <c r="AV94">
        <v>17.428712999999998</v>
      </c>
      <c r="AW94">
        <v>57.448765000000002</v>
      </c>
      <c r="AX94">
        <v>3.2434699999999999</v>
      </c>
      <c r="AY94">
        <v>0</v>
      </c>
      <c r="AZ94">
        <f t="shared" si="3"/>
        <v>92.919495000000012</v>
      </c>
      <c r="BA94">
        <f t="shared" si="4"/>
        <v>3028.570733</v>
      </c>
      <c r="BD94">
        <v>4.2938999999999998</v>
      </c>
      <c r="BE94">
        <v>0</v>
      </c>
      <c r="BF94">
        <v>2.2891000000000002E-2</v>
      </c>
      <c r="BG94">
        <v>0</v>
      </c>
      <c r="BH94">
        <v>1.1150000000000001E-3</v>
      </c>
      <c r="BI94">
        <v>0.84194100000000005</v>
      </c>
      <c r="BJ94">
        <v>0</v>
      </c>
      <c r="BK94">
        <v>2.0295000000000001E-2</v>
      </c>
      <c r="BL94">
        <v>0</v>
      </c>
      <c r="BM94">
        <v>0</v>
      </c>
      <c r="BN94">
        <v>0</v>
      </c>
      <c r="BO94">
        <v>2.0099999999999998</v>
      </c>
      <c r="BP94">
        <v>2.1800000000000002</v>
      </c>
      <c r="BQ94">
        <v>3.542468</v>
      </c>
      <c r="BR94">
        <v>4.2252549999999998</v>
      </c>
      <c r="BS94">
        <v>1.62</v>
      </c>
      <c r="BT94">
        <v>0</v>
      </c>
      <c r="BU94">
        <v>2.9693329999999998</v>
      </c>
      <c r="BV94">
        <v>1.341844</v>
      </c>
      <c r="BW94">
        <v>9.34</v>
      </c>
      <c r="BX94">
        <v>2.1290619999999998</v>
      </c>
      <c r="BY94">
        <v>0.25</v>
      </c>
      <c r="BZ94">
        <v>1.938104</v>
      </c>
      <c r="CA94">
        <v>3.5116900000000002</v>
      </c>
      <c r="CB94">
        <v>1.78</v>
      </c>
      <c r="CC94">
        <v>0.85</v>
      </c>
      <c r="CD94">
        <v>0.85</v>
      </c>
      <c r="CE94">
        <v>2.11</v>
      </c>
      <c r="CF94">
        <v>0.23</v>
      </c>
      <c r="CG94">
        <v>3.78</v>
      </c>
      <c r="CH94">
        <v>0</v>
      </c>
      <c r="CI94">
        <v>7.16</v>
      </c>
      <c r="CJ94">
        <v>1.95</v>
      </c>
      <c r="CK94">
        <v>1.84</v>
      </c>
      <c r="CL94">
        <v>4.9522979999999999</v>
      </c>
      <c r="CM94">
        <v>1.870228</v>
      </c>
      <c r="CN94">
        <v>3.542468</v>
      </c>
      <c r="CO94">
        <v>3.03</v>
      </c>
      <c r="CP94">
        <v>4.2338469999999999</v>
      </c>
      <c r="CQ94">
        <v>1.3710979999999999</v>
      </c>
      <c r="CR94">
        <v>2.79</v>
      </c>
      <c r="CS94">
        <v>2.4277950000000001</v>
      </c>
      <c r="CT94">
        <v>1.9429620000000001</v>
      </c>
      <c r="CU94">
        <v>1.959684</v>
      </c>
      <c r="CV94">
        <v>2.6836869999999999</v>
      </c>
      <c r="CW94">
        <v>1.3275300000000001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92.919495000000012</v>
      </c>
    </row>
    <row r="95" spans="1:114">
      <c r="A95" t="s">
        <v>137</v>
      </c>
      <c r="B95">
        <v>0</v>
      </c>
      <c r="C95">
        <v>26.641033</v>
      </c>
      <c r="D95">
        <v>6.2245400000000002</v>
      </c>
      <c r="E95">
        <v>0</v>
      </c>
      <c r="F95">
        <v>0</v>
      </c>
      <c r="G95">
        <v>25.589649999999999</v>
      </c>
      <c r="H95">
        <v>0</v>
      </c>
      <c r="I95">
        <v>101.84493500000001</v>
      </c>
      <c r="J95">
        <v>0</v>
      </c>
      <c r="K95">
        <v>691.09398399999998</v>
      </c>
      <c r="L95">
        <v>667.07663700000001</v>
      </c>
      <c r="M95">
        <v>95.888554999999997</v>
      </c>
      <c r="N95">
        <v>122.432091</v>
      </c>
      <c r="O95">
        <v>128.451291</v>
      </c>
      <c r="P95">
        <v>85.594233000000003</v>
      </c>
      <c r="Q95">
        <v>22.444044999999999</v>
      </c>
      <c r="R95">
        <v>44.326064000000002</v>
      </c>
      <c r="S95">
        <v>27.350811</v>
      </c>
      <c r="T95">
        <v>2.392833</v>
      </c>
      <c r="U95">
        <v>348.97500000000002</v>
      </c>
      <c r="V95">
        <v>18.140333999999999</v>
      </c>
      <c r="W95">
        <v>46.399079999999998</v>
      </c>
      <c r="X95">
        <v>147.515625</v>
      </c>
      <c r="Y95">
        <v>0</v>
      </c>
      <c r="Z95">
        <v>6.5537999999999998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9.1372370000000007</v>
      </c>
      <c r="AG95">
        <v>48.000515999999998</v>
      </c>
      <c r="AH95">
        <v>0</v>
      </c>
      <c r="AI95">
        <v>0</v>
      </c>
      <c r="AJ95">
        <v>0</v>
      </c>
      <c r="AK95">
        <v>65.901488999999998</v>
      </c>
      <c r="AL95">
        <v>12.782</v>
      </c>
      <c r="AM95">
        <v>18.108732</v>
      </c>
      <c r="AN95">
        <v>0.99047300000000005</v>
      </c>
      <c r="AO95">
        <v>0</v>
      </c>
      <c r="AP95">
        <v>0</v>
      </c>
      <c r="AQ95">
        <v>0</v>
      </c>
      <c r="AR95">
        <v>49.68</v>
      </c>
      <c r="AS95">
        <v>36.506751000000001</v>
      </c>
      <c r="AT95">
        <v>14.9968</v>
      </c>
      <c r="AU95">
        <v>0</v>
      </c>
      <c r="AV95">
        <v>17.428712999999998</v>
      </c>
      <c r="AW95">
        <v>57.448765000000002</v>
      </c>
      <c r="AX95">
        <v>3.2434699999999999</v>
      </c>
      <c r="AY95">
        <v>0</v>
      </c>
      <c r="AZ95">
        <f t="shared" si="3"/>
        <v>92.919495000000012</v>
      </c>
      <c r="BA95">
        <f t="shared" si="4"/>
        <v>3042.078982</v>
      </c>
      <c r="BD95">
        <v>4.2938999999999998</v>
      </c>
      <c r="BE95">
        <v>0</v>
      </c>
      <c r="BF95">
        <v>2.2891000000000002E-2</v>
      </c>
      <c r="BG95">
        <v>0</v>
      </c>
      <c r="BH95">
        <v>1.1150000000000001E-3</v>
      </c>
      <c r="BI95">
        <v>0.84194100000000005</v>
      </c>
      <c r="BJ95">
        <v>0</v>
      </c>
      <c r="BK95">
        <v>2.0295000000000001E-2</v>
      </c>
      <c r="BL95">
        <v>0</v>
      </c>
      <c r="BM95">
        <v>0</v>
      </c>
      <c r="BN95">
        <v>0</v>
      </c>
      <c r="BO95">
        <v>2.0099999999999998</v>
      </c>
      <c r="BP95">
        <v>2.1800000000000002</v>
      </c>
      <c r="BQ95">
        <v>3.542468</v>
      </c>
      <c r="BR95">
        <v>4.2252549999999998</v>
      </c>
      <c r="BS95">
        <v>1.62</v>
      </c>
      <c r="BT95">
        <v>0</v>
      </c>
      <c r="BU95">
        <v>2.9693329999999998</v>
      </c>
      <c r="BV95">
        <v>1.341844</v>
      </c>
      <c r="BW95">
        <v>9.34</v>
      </c>
      <c r="BX95">
        <v>2.1290619999999998</v>
      </c>
      <c r="BY95">
        <v>0.25</v>
      </c>
      <c r="BZ95">
        <v>1.938104</v>
      </c>
      <c r="CA95">
        <v>3.5116900000000002</v>
      </c>
      <c r="CB95">
        <v>1.78</v>
      </c>
      <c r="CC95">
        <v>0.85</v>
      </c>
      <c r="CD95">
        <v>0.85</v>
      </c>
      <c r="CE95">
        <v>2.11</v>
      </c>
      <c r="CF95">
        <v>0.23</v>
      </c>
      <c r="CG95">
        <v>3.78</v>
      </c>
      <c r="CH95">
        <v>0</v>
      </c>
      <c r="CI95">
        <v>7.16</v>
      </c>
      <c r="CJ95">
        <v>1.95</v>
      </c>
      <c r="CK95">
        <v>1.84</v>
      </c>
      <c r="CL95">
        <v>4.9522979999999999</v>
      </c>
      <c r="CM95">
        <v>1.870228</v>
      </c>
      <c r="CN95">
        <v>3.542468</v>
      </c>
      <c r="CO95">
        <v>3.03</v>
      </c>
      <c r="CP95">
        <v>4.2338469999999999</v>
      </c>
      <c r="CQ95">
        <v>1.3710979999999999</v>
      </c>
      <c r="CR95">
        <v>2.79</v>
      </c>
      <c r="CS95">
        <v>2.4277950000000001</v>
      </c>
      <c r="CT95">
        <v>1.9429620000000001</v>
      </c>
      <c r="CU95">
        <v>1.959684</v>
      </c>
      <c r="CV95">
        <v>2.6836869999999999</v>
      </c>
      <c r="CW95">
        <v>1.3275300000000001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92.919495000000012</v>
      </c>
    </row>
    <row r="96" spans="1:114">
      <c r="A96" t="s">
        <v>138</v>
      </c>
      <c r="B96">
        <v>0</v>
      </c>
      <c r="C96">
        <v>26.765523999999999</v>
      </c>
      <c r="D96">
        <v>6.2245400000000002</v>
      </c>
      <c r="E96">
        <v>0</v>
      </c>
      <c r="F96">
        <v>0</v>
      </c>
      <c r="G96">
        <v>25.589649999999999</v>
      </c>
      <c r="H96">
        <v>0</v>
      </c>
      <c r="I96">
        <v>101.84493500000001</v>
      </c>
      <c r="J96">
        <v>0</v>
      </c>
      <c r="K96">
        <v>691.09398399999998</v>
      </c>
      <c r="L96">
        <v>667.07663700000001</v>
      </c>
      <c r="M96">
        <v>95.888554999999997</v>
      </c>
      <c r="N96">
        <v>122.432091</v>
      </c>
      <c r="O96">
        <v>128.451291</v>
      </c>
      <c r="P96">
        <v>88.368121000000002</v>
      </c>
      <c r="Q96">
        <v>22.444044999999999</v>
      </c>
      <c r="R96">
        <v>44.326064000000002</v>
      </c>
      <c r="S96">
        <v>27.350811</v>
      </c>
      <c r="T96">
        <v>2.392833</v>
      </c>
      <c r="U96">
        <v>348.97500000000002</v>
      </c>
      <c r="V96">
        <v>18.140333999999999</v>
      </c>
      <c r="W96">
        <v>46.399079999999998</v>
      </c>
      <c r="X96">
        <v>147.515625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9.1372370000000007</v>
      </c>
      <c r="AG96">
        <v>48.000515999999998</v>
      </c>
      <c r="AH96">
        <v>0</v>
      </c>
      <c r="AI96">
        <v>0</v>
      </c>
      <c r="AJ96">
        <v>0</v>
      </c>
      <c r="AK96">
        <v>65.901488999999998</v>
      </c>
      <c r="AL96">
        <v>12.782</v>
      </c>
      <c r="AM96">
        <v>18.108732</v>
      </c>
      <c r="AN96">
        <v>0.99047300000000005</v>
      </c>
      <c r="AO96">
        <v>0</v>
      </c>
      <c r="AP96">
        <v>0</v>
      </c>
      <c r="AQ96">
        <v>0</v>
      </c>
      <c r="AR96">
        <v>49.68</v>
      </c>
      <c r="AS96">
        <v>36.506751000000001</v>
      </c>
      <c r="AT96">
        <v>14.9968</v>
      </c>
      <c r="AU96">
        <v>0</v>
      </c>
      <c r="AV96">
        <v>17.428712999999998</v>
      </c>
      <c r="AW96">
        <v>57.448765000000002</v>
      </c>
      <c r="AX96">
        <v>3.2434699999999999</v>
      </c>
      <c r="AY96">
        <v>0</v>
      </c>
      <c r="AZ96">
        <f t="shared" si="3"/>
        <v>92.919655000000006</v>
      </c>
      <c r="BA96">
        <f t="shared" si="4"/>
        <v>3044.9775209999998</v>
      </c>
      <c r="BD96">
        <v>4.2938999999999998</v>
      </c>
      <c r="BE96">
        <v>0</v>
      </c>
      <c r="BF96">
        <v>2.2891000000000002E-2</v>
      </c>
      <c r="BG96">
        <v>0</v>
      </c>
      <c r="BH96">
        <v>1.1150000000000001E-3</v>
      </c>
      <c r="BI96">
        <v>0.84194100000000005</v>
      </c>
      <c r="BJ96">
        <v>0</v>
      </c>
      <c r="BK96">
        <v>2.0455000000000001E-2</v>
      </c>
      <c r="BL96">
        <v>0</v>
      </c>
      <c r="BM96">
        <v>0</v>
      </c>
      <c r="BN96">
        <v>0</v>
      </c>
      <c r="BO96">
        <v>2.0099999999999998</v>
      </c>
      <c r="BP96">
        <v>2.1800000000000002</v>
      </c>
      <c r="BQ96">
        <v>3.542468</v>
      </c>
      <c r="BR96">
        <v>4.2252549999999998</v>
      </c>
      <c r="BS96">
        <v>1.62</v>
      </c>
      <c r="BT96">
        <v>0</v>
      </c>
      <c r="BU96">
        <v>2.9693329999999998</v>
      </c>
      <c r="BV96">
        <v>1.341844</v>
      </c>
      <c r="BW96">
        <v>9.34</v>
      </c>
      <c r="BX96">
        <v>2.1290619999999998</v>
      </c>
      <c r="BY96">
        <v>0.25</v>
      </c>
      <c r="BZ96">
        <v>1.938104</v>
      </c>
      <c r="CA96">
        <v>3.5116900000000002</v>
      </c>
      <c r="CB96">
        <v>1.78</v>
      </c>
      <c r="CC96">
        <v>0.85</v>
      </c>
      <c r="CD96">
        <v>0.85</v>
      </c>
      <c r="CE96">
        <v>2.11</v>
      </c>
      <c r="CF96">
        <v>0.23</v>
      </c>
      <c r="CG96">
        <v>3.78</v>
      </c>
      <c r="CH96">
        <v>0</v>
      </c>
      <c r="CI96">
        <v>7.16</v>
      </c>
      <c r="CJ96">
        <v>1.95</v>
      </c>
      <c r="CK96">
        <v>1.84</v>
      </c>
      <c r="CL96">
        <v>4.9522979999999999</v>
      </c>
      <c r="CM96">
        <v>1.870228</v>
      </c>
      <c r="CN96">
        <v>3.542468</v>
      </c>
      <c r="CO96">
        <v>3.03</v>
      </c>
      <c r="CP96">
        <v>4.2338469999999999</v>
      </c>
      <c r="CQ96">
        <v>1.3710979999999999</v>
      </c>
      <c r="CR96">
        <v>2.79</v>
      </c>
      <c r="CS96">
        <v>2.4277950000000001</v>
      </c>
      <c r="CT96">
        <v>1.9429620000000001</v>
      </c>
      <c r="CU96">
        <v>1.959684</v>
      </c>
      <c r="CV96">
        <v>2.6836869999999999</v>
      </c>
      <c r="CW96">
        <v>1.3275300000000001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92.919655000000006</v>
      </c>
    </row>
    <row r="97" spans="1:114">
      <c r="A97" t="s">
        <v>139</v>
      </c>
      <c r="B97">
        <v>0</v>
      </c>
      <c r="C97">
        <v>26.890014999999998</v>
      </c>
      <c r="D97">
        <v>6.2245400000000002</v>
      </c>
      <c r="E97">
        <v>0</v>
      </c>
      <c r="F97">
        <v>0</v>
      </c>
      <c r="G97">
        <v>25.589649999999999</v>
      </c>
      <c r="H97">
        <v>0</v>
      </c>
      <c r="I97">
        <v>101.84493500000001</v>
      </c>
      <c r="J97">
        <v>0</v>
      </c>
      <c r="K97">
        <v>691.09398399999998</v>
      </c>
      <c r="L97">
        <v>667.07663700000001</v>
      </c>
      <c r="M97">
        <v>95.888554999999997</v>
      </c>
      <c r="N97">
        <v>122.432091</v>
      </c>
      <c r="O97">
        <v>128.451291</v>
      </c>
      <c r="P97">
        <v>92.727086</v>
      </c>
      <c r="Q97">
        <v>22.444044999999999</v>
      </c>
      <c r="R97">
        <v>44.326064000000002</v>
      </c>
      <c r="S97">
        <v>27.350811</v>
      </c>
      <c r="T97">
        <v>2.392833</v>
      </c>
      <c r="U97">
        <v>348.97500000000002</v>
      </c>
      <c r="V97">
        <v>18.140333999999999</v>
      </c>
      <c r="W97">
        <v>46.399079999999998</v>
      </c>
      <c r="X97">
        <v>147.515625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9.1372370000000007</v>
      </c>
      <c r="AG97">
        <v>48.000515999999998</v>
      </c>
      <c r="AH97">
        <v>0</v>
      </c>
      <c r="AI97">
        <v>0</v>
      </c>
      <c r="AJ97">
        <v>0</v>
      </c>
      <c r="AK97">
        <v>65.901488999999998</v>
      </c>
      <c r="AL97">
        <v>12.782</v>
      </c>
      <c r="AM97">
        <v>18.108732</v>
      </c>
      <c r="AN97">
        <v>0.99047300000000005</v>
      </c>
      <c r="AO97">
        <v>0</v>
      </c>
      <c r="AP97">
        <v>0</v>
      </c>
      <c r="AQ97">
        <v>0</v>
      </c>
      <c r="AR97">
        <v>49.68</v>
      </c>
      <c r="AS97">
        <v>36.506751000000001</v>
      </c>
      <c r="AT97">
        <v>14.9968</v>
      </c>
      <c r="AU97">
        <v>0</v>
      </c>
      <c r="AV97">
        <v>17.428712999999998</v>
      </c>
      <c r="AW97">
        <v>57.448765000000002</v>
      </c>
      <c r="AX97">
        <v>3.2434699999999999</v>
      </c>
      <c r="AY97">
        <v>0</v>
      </c>
      <c r="AZ97">
        <f t="shared" si="3"/>
        <v>92.419803000000016</v>
      </c>
      <c r="BA97">
        <f t="shared" si="4"/>
        <v>3048.9611249999998</v>
      </c>
      <c r="BD97">
        <v>4.2938999999999998</v>
      </c>
      <c r="BE97">
        <v>0</v>
      </c>
      <c r="BF97">
        <v>2.3039E-2</v>
      </c>
      <c r="BG97">
        <v>0</v>
      </c>
      <c r="BH97">
        <v>1.1150000000000001E-3</v>
      </c>
      <c r="BI97">
        <v>0.84194100000000005</v>
      </c>
      <c r="BJ97">
        <v>0</v>
      </c>
      <c r="BK97">
        <v>2.0455000000000001E-2</v>
      </c>
      <c r="BL97">
        <v>0</v>
      </c>
      <c r="BM97">
        <v>0</v>
      </c>
      <c r="BN97">
        <v>0</v>
      </c>
      <c r="BO97">
        <v>2.0099999999999998</v>
      </c>
      <c r="BP97">
        <v>2.1800000000000002</v>
      </c>
      <c r="BQ97">
        <v>3.542468</v>
      </c>
      <c r="BR97">
        <v>4.2252549999999998</v>
      </c>
      <c r="BS97">
        <v>1.62</v>
      </c>
      <c r="BT97">
        <v>0</v>
      </c>
      <c r="BU97">
        <v>2.9693329999999998</v>
      </c>
      <c r="BV97">
        <v>1.341844</v>
      </c>
      <c r="BW97">
        <v>9.34</v>
      </c>
      <c r="BX97">
        <v>2.1290619999999998</v>
      </c>
      <c r="BY97">
        <v>0.25</v>
      </c>
      <c r="BZ97">
        <v>1.938104</v>
      </c>
      <c r="CA97">
        <v>3.5116900000000002</v>
      </c>
      <c r="CB97">
        <v>1.78</v>
      </c>
      <c r="CC97">
        <v>0.85</v>
      </c>
      <c r="CD97">
        <v>0.85</v>
      </c>
      <c r="CE97">
        <v>2.11</v>
      </c>
      <c r="CF97">
        <v>0.23</v>
      </c>
      <c r="CG97">
        <v>3.78</v>
      </c>
      <c r="CH97">
        <v>0</v>
      </c>
      <c r="CI97">
        <v>7.16</v>
      </c>
      <c r="CJ97">
        <v>1.95</v>
      </c>
      <c r="CK97">
        <v>1.84</v>
      </c>
      <c r="CL97">
        <v>4.9522979999999999</v>
      </c>
      <c r="CM97">
        <v>1.870228</v>
      </c>
      <c r="CN97">
        <v>3.542468</v>
      </c>
      <c r="CO97">
        <v>3.03</v>
      </c>
      <c r="CP97">
        <v>4.2338469999999999</v>
      </c>
      <c r="CQ97">
        <v>1.3710979999999999</v>
      </c>
      <c r="CR97">
        <v>2.29</v>
      </c>
      <c r="CS97">
        <v>2.4277950000000001</v>
      </c>
      <c r="CT97">
        <v>1.9429620000000001</v>
      </c>
      <c r="CU97">
        <v>1.959684</v>
      </c>
      <c r="CV97">
        <v>2.6836869999999999</v>
      </c>
      <c r="CW97">
        <v>1.3275300000000001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92.419803000000016</v>
      </c>
    </row>
    <row r="98" spans="1:114">
      <c r="A98" t="s">
        <v>140</v>
      </c>
      <c r="B98">
        <v>0</v>
      </c>
      <c r="C98">
        <v>26.890014999999998</v>
      </c>
      <c r="D98">
        <v>6.2245400000000002</v>
      </c>
      <c r="E98">
        <v>0</v>
      </c>
      <c r="F98">
        <v>0</v>
      </c>
      <c r="G98">
        <v>25.589649999999999</v>
      </c>
      <c r="H98">
        <v>0</v>
      </c>
      <c r="I98">
        <v>101.84493500000001</v>
      </c>
      <c r="J98">
        <v>0</v>
      </c>
      <c r="K98">
        <v>691.09398399999998</v>
      </c>
      <c r="L98">
        <v>667.07663700000001</v>
      </c>
      <c r="M98">
        <v>95.888554999999997</v>
      </c>
      <c r="N98">
        <v>122.432091</v>
      </c>
      <c r="O98">
        <v>128.451291</v>
      </c>
      <c r="P98">
        <v>97.482321999999996</v>
      </c>
      <c r="Q98">
        <v>22.444044999999999</v>
      </c>
      <c r="R98">
        <v>44.326064000000002</v>
      </c>
      <c r="S98">
        <v>27.350811</v>
      </c>
      <c r="T98">
        <v>2.392833</v>
      </c>
      <c r="U98">
        <v>348.97500000000002</v>
      </c>
      <c r="V98">
        <v>18.140333999999999</v>
      </c>
      <c r="W98">
        <v>46.399079999999998</v>
      </c>
      <c r="X98">
        <v>147.515625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9.1372370000000007</v>
      </c>
      <c r="AG98">
        <v>48.000515999999998</v>
      </c>
      <c r="AH98">
        <v>0</v>
      </c>
      <c r="AI98">
        <v>0</v>
      </c>
      <c r="AJ98">
        <v>0</v>
      </c>
      <c r="AK98">
        <v>65.901488999999998</v>
      </c>
      <c r="AL98">
        <v>12.782</v>
      </c>
      <c r="AM98">
        <v>18.108732</v>
      </c>
      <c r="AN98">
        <v>0.99047300000000005</v>
      </c>
      <c r="AO98">
        <v>0</v>
      </c>
      <c r="AP98">
        <v>0</v>
      </c>
      <c r="AQ98">
        <v>0</v>
      </c>
      <c r="AR98">
        <v>49.68</v>
      </c>
      <c r="AS98">
        <v>36.506751000000001</v>
      </c>
      <c r="AT98">
        <v>14.9968</v>
      </c>
      <c r="AU98">
        <v>0</v>
      </c>
      <c r="AV98">
        <v>17.428712999999998</v>
      </c>
      <c r="AW98">
        <v>57.448765000000002</v>
      </c>
      <c r="AX98">
        <v>3.2434699999999999</v>
      </c>
      <c r="AY98">
        <v>0</v>
      </c>
      <c r="AZ98">
        <f t="shared" si="3"/>
        <v>92.109803000000014</v>
      </c>
      <c r="BA98">
        <f t="shared" si="4"/>
        <v>3053.4063609999994</v>
      </c>
      <c r="BD98">
        <v>4.2938999999999998</v>
      </c>
      <c r="BE98">
        <v>0</v>
      </c>
      <c r="BF98">
        <v>2.3039E-2</v>
      </c>
      <c r="BG98">
        <v>0</v>
      </c>
      <c r="BH98">
        <v>1.1150000000000001E-3</v>
      </c>
      <c r="BI98">
        <v>0.84194100000000005</v>
      </c>
      <c r="BJ98">
        <v>0</v>
      </c>
      <c r="BK98">
        <v>2.0455000000000001E-2</v>
      </c>
      <c r="BL98">
        <v>0</v>
      </c>
      <c r="BM98">
        <v>0</v>
      </c>
      <c r="BN98">
        <v>0</v>
      </c>
      <c r="BO98">
        <v>2.0099999999999998</v>
      </c>
      <c r="BP98">
        <v>2.1800000000000002</v>
      </c>
      <c r="BQ98">
        <v>3.542468</v>
      </c>
      <c r="BR98">
        <v>4.2252549999999998</v>
      </c>
      <c r="BS98">
        <v>1.62</v>
      </c>
      <c r="BT98">
        <v>0</v>
      </c>
      <c r="BU98">
        <v>2.9693329999999998</v>
      </c>
      <c r="BV98">
        <v>1.341844</v>
      </c>
      <c r="BW98">
        <v>9.34</v>
      </c>
      <c r="BX98">
        <v>2.1290619999999998</v>
      </c>
      <c r="BY98">
        <v>0.25</v>
      </c>
      <c r="BZ98">
        <v>1.938104</v>
      </c>
      <c r="CA98">
        <v>3.5116900000000002</v>
      </c>
      <c r="CB98">
        <v>1.78</v>
      </c>
      <c r="CC98">
        <v>0.85</v>
      </c>
      <c r="CD98">
        <v>0.85</v>
      </c>
      <c r="CE98">
        <v>2.11</v>
      </c>
      <c r="CF98">
        <v>0.23</v>
      </c>
      <c r="CG98">
        <v>3.78</v>
      </c>
      <c r="CH98">
        <v>0</v>
      </c>
      <c r="CI98">
        <v>7.16</v>
      </c>
      <c r="CJ98">
        <v>1.95</v>
      </c>
      <c r="CK98">
        <v>1.84</v>
      </c>
      <c r="CL98">
        <v>4.9522979999999999</v>
      </c>
      <c r="CM98">
        <v>1.870228</v>
      </c>
      <c r="CN98">
        <v>3.542468</v>
      </c>
      <c r="CO98">
        <v>3.03</v>
      </c>
      <c r="CP98">
        <v>4.2338469999999999</v>
      </c>
      <c r="CQ98">
        <v>1.3710979999999999</v>
      </c>
      <c r="CR98">
        <v>1.98</v>
      </c>
      <c r="CS98">
        <v>2.4277950000000001</v>
      </c>
      <c r="CT98">
        <v>1.9429620000000001</v>
      </c>
      <c r="CU98">
        <v>1.959684</v>
      </c>
      <c r="CV98">
        <v>2.6836869999999999</v>
      </c>
      <c r="CW98">
        <v>1.3275300000000001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92.109803000000014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0.62043107674999942</v>
      </c>
      <c r="D99">
        <f t="shared" si="6"/>
        <v>0.14938896000000002</v>
      </c>
      <c r="E99">
        <f t="shared" si="6"/>
        <v>0</v>
      </c>
      <c r="F99">
        <f t="shared" si="6"/>
        <v>0</v>
      </c>
      <c r="G99">
        <f t="shared" si="6"/>
        <v>0.61415159999999858</v>
      </c>
      <c r="H99">
        <f t="shared" si="6"/>
        <v>0</v>
      </c>
      <c r="I99">
        <f t="shared" si="6"/>
        <v>2.4053567999999959</v>
      </c>
      <c r="J99">
        <f t="shared" si="6"/>
        <v>0</v>
      </c>
      <c r="K99">
        <f t="shared" si="6"/>
        <v>16.586255615999988</v>
      </c>
      <c r="L99">
        <f t="shared" si="6"/>
        <v>16.00983928799997</v>
      </c>
      <c r="M99">
        <f t="shared" si="6"/>
        <v>2.3013253199999939</v>
      </c>
      <c r="N99">
        <f t="shared" si="6"/>
        <v>2.9383701840000023</v>
      </c>
      <c r="O99">
        <f t="shared" si="6"/>
        <v>3.082830983999997</v>
      </c>
      <c r="P99">
        <f t="shared" si="6"/>
        <v>2.4495900539999997</v>
      </c>
      <c r="Q99">
        <f t="shared" si="6"/>
        <v>0.53865707999999957</v>
      </c>
      <c r="R99">
        <f t="shared" si="6"/>
        <v>1.0638255359999986</v>
      </c>
      <c r="S99">
        <f t="shared" si="6"/>
        <v>0.65641946399999929</v>
      </c>
      <c r="T99">
        <f t="shared" si="6"/>
        <v>5.7427991999999942E-2</v>
      </c>
      <c r="U99">
        <f t="shared" si="6"/>
        <v>8.0397562499999893</v>
      </c>
      <c r="V99">
        <f t="shared" si="6"/>
        <v>0.49497288399999889</v>
      </c>
      <c r="W99">
        <f t="shared" si="6"/>
        <v>1.1113107750000013</v>
      </c>
      <c r="X99">
        <f t="shared" si="6"/>
        <v>3.540375</v>
      </c>
      <c r="Y99">
        <f t="shared" si="6"/>
        <v>0</v>
      </c>
      <c r="Z99">
        <f t="shared" si="6"/>
        <v>0.21955230000000039</v>
      </c>
      <c r="AA99">
        <f t="shared" si="6"/>
        <v>0.3317992099999999</v>
      </c>
      <c r="AB99">
        <f t="shared" si="6"/>
        <v>0.28934444550000005</v>
      </c>
      <c r="AC99">
        <f t="shared" si="6"/>
        <v>0.17581258600000002</v>
      </c>
      <c r="AD99">
        <f t="shared" si="6"/>
        <v>0.12774735249999997</v>
      </c>
      <c r="AE99">
        <f t="shared" si="6"/>
        <v>0.4431888375000001</v>
      </c>
      <c r="AF99">
        <f t="shared" si="6"/>
        <v>0.22386230650000022</v>
      </c>
      <c r="AG99">
        <f t="shared" si="6"/>
        <v>1.1520123840000009</v>
      </c>
      <c r="AH99">
        <f t="shared" si="6"/>
        <v>0.70995275975000005</v>
      </c>
      <c r="AI99">
        <f t="shared" si="6"/>
        <v>6.1630366999999991E-2</v>
      </c>
      <c r="AJ99">
        <f t="shared" si="6"/>
        <v>0</v>
      </c>
      <c r="AK99">
        <f t="shared" si="6"/>
        <v>1.581635735999998</v>
      </c>
      <c r="AL99">
        <f t="shared" si="6"/>
        <v>0.60946900000000048</v>
      </c>
      <c r="AM99">
        <f t="shared" si="6"/>
        <v>0.43460956799999934</v>
      </c>
      <c r="AN99">
        <f t="shared" si="6"/>
        <v>2.2875725499999954E-2</v>
      </c>
      <c r="AO99">
        <f t="shared" si="6"/>
        <v>0</v>
      </c>
      <c r="AP99">
        <f t="shared" si="6"/>
        <v>1.8766650000000013E-2</v>
      </c>
      <c r="AQ99">
        <f t="shared" si="6"/>
        <v>0.38832400225000019</v>
      </c>
      <c r="AR99">
        <f t="shared" si="6"/>
        <v>1.1669280000000011</v>
      </c>
      <c r="AS99">
        <f t="shared" si="6"/>
        <v>0.86692448349999907</v>
      </c>
      <c r="AT99">
        <f t="shared" si="6"/>
        <v>0.35992319999999939</v>
      </c>
      <c r="AU99">
        <f t="shared" si="6"/>
        <v>0</v>
      </c>
      <c r="AV99">
        <f t="shared" si="6"/>
        <v>0.4182891120000003</v>
      </c>
      <c r="AW99">
        <f t="shared" si="6"/>
        <v>1.3787703600000019</v>
      </c>
      <c r="AX99">
        <f t="shared" si="6"/>
        <v>7.7843280000000042E-2</v>
      </c>
      <c r="AY99">
        <f t="shared" si="6"/>
        <v>0</v>
      </c>
      <c r="AZ99">
        <f t="shared" si="6"/>
        <v>2.2375860674999988</v>
      </c>
      <c r="BA99">
        <f>SUM(B99:AZ99)</f>
        <v>75.957132597249938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5.4359275000000001E-4</v>
      </c>
      <c r="BG99">
        <f t="shared" si="7"/>
        <v>0</v>
      </c>
      <c r="BH99">
        <f t="shared" si="7"/>
        <v>2.6760000000000039E-5</v>
      </c>
      <c r="BI99">
        <f t="shared" si="7"/>
        <v>2.0206584000000007E-2</v>
      </c>
      <c r="BJ99">
        <f t="shared" ref="BJ99:CW99" si="8">SUM(BJ3:BJ98)/4000</f>
        <v>0</v>
      </c>
      <c r="BK99">
        <f t="shared" si="8"/>
        <v>4.8412000000000032E-4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4.823999999999995E-2</v>
      </c>
      <c r="BP99">
        <f t="shared" si="8"/>
        <v>5.2320000000000116E-2</v>
      </c>
      <c r="BQ99">
        <f t="shared" si="8"/>
        <v>8.5019232000000028E-2</v>
      </c>
      <c r="BR99">
        <f t="shared" si="8"/>
        <v>7.1301171000000066E-2</v>
      </c>
      <c r="BS99">
        <f t="shared" si="8"/>
        <v>3.8880000000000053E-2</v>
      </c>
      <c r="BT99">
        <f t="shared" si="8"/>
        <v>3.1523518249999993E-2</v>
      </c>
      <c r="BU99">
        <f t="shared" si="8"/>
        <v>6.6917321750000106E-2</v>
      </c>
      <c r="BV99">
        <f t="shared" si="8"/>
        <v>3.2204255999999952E-2</v>
      </c>
      <c r="BW99">
        <f t="shared" si="8"/>
        <v>0.22416000000000016</v>
      </c>
      <c r="BX99">
        <f t="shared" si="8"/>
        <v>5.1097488000000073E-2</v>
      </c>
      <c r="BY99">
        <f t="shared" si="8"/>
        <v>6.0000000000000001E-3</v>
      </c>
      <c r="BZ99">
        <f t="shared" si="8"/>
        <v>2.8685211249999974E-2</v>
      </c>
      <c r="CA99">
        <f t="shared" si="8"/>
        <v>8.4280559999999824E-2</v>
      </c>
      <c r="CB99">
        <f t="shared" si="8"/>
        <v>4.3204999999999986E-2</v>
      </c>
      <c r="CC99">
        <f t="shared" si="8"/>
        <v>2.0875000000000019E-2</v>
      </c>
      <c r="CD99">
        <f t="shared" si="8"/>
        <v>2.0787499999999983E-2</v>
      </c>
      <c r="CE99">
        <f t="shared" si="8"/>
        <v>4.9362500000000066E-2</v>
      </c>
      <c r="CF99">
        <f t="shared" si="8"/>
        <v>5.2550000000000079E-3</v>
      </c>
      <c r="CG99">
        <f t="shared" si="8"/>
        <v>9.0719999999999815E-2</v>
      </c>
      <c r="CH99">
        <f t="shared" si="8"/>
        <v>2.1711537E-2</v>
      </c>
      <c r="CI99">
        <f t="shared" si="8"/>
        <v>0.17535499999999982</v>
      </c>
      <c r="CJ99">
        <f t="shared" si="8"/>
        <v>4.6799999999999946E-2</v>
      </c>
      <c r="CK99">
        <f t="shared" si="8"/>
        <v>4.4160000000000067E-2</v>
      </c>
      <c r="CL99">
        <f t="shared" si="8"/>
        <v>0.12018625999999979</v>
      </c>
      <c r="CM99">
        <f t="shared" si="8"/>
        <v>4.4885471999999947E-2</v>
      </c>
      <c r="CN99">
        <f t="shared" si="8"/>
        <v>8.5019232000000028E-2</v>
      </c>
      <c r="CO99">
        <f t="shared" si="8"/>
        <v>7.2719999999999937E-2</v>
      </c>
      <c r="CP99">
        <f t="shared" si="8"/>
        <v>0.1016123280000002</v>
      </c>
      <c r="CQ99">
        <f t="shared" si="8"/>
        <v>3.2906352000000055E-2</v>
      </c>
      <c r="CR99">
        <f t="shared" si="8"/>
        <v>8.2799999999999915E-2</v>
      </c>
      <c r="CS99">
        <f t="shared" si="8"/>
        <v>5.59687634999999E-2</v>
      </c>
      <c r="CT99">
        <f t="shared" si="8"/>
        <v>4.6631087999999918E-2</v>
      </c>
      <c r="CU99">
        <f t="shared" si="8"/>
        <v>4.7032416000000049E-2</v>
      </c>
      <c r="CV99">
        <f t="shared" si="8"/>
        <v>5.2788483999999934E-2</v>
      </c>
      <c r="CW99">
        <f t="shared" si="8"/>
        <v>3.1860719999999967E-2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2.2375860674999988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V3" activePane="bottomRight" state="frozen"/>
      <selection sqref="A1:D35"/>
      <selection pane="topRight" sqref="A1:D35"/>
      <selection pane="bottomLeft" sqref="A1:D35"/>
      <selection pane="bottomRight" activeCell="BG3" sqref="BG3:BG98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483</v>
      </c>
      <c r="BA1" s="235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483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0" t="s">
        <v>43</v>
      </c>
      <c r="AT2" s="220" t="s">
        <v>368</v>
      </c>
      <c r="AU2" s="169"/>
      <c r="AV2" s="220" t="s">
        <v>375</v>
      </c>
      <c r="AW2" s="220" t="s">
        <v>376</v>
      </c>
      <c r="AX2" s="220" t="s">
        <v>377</v>
      </c>
      <c r="AY2" s="169"/>
      <c r="AZ2" s="196"/>
      <c r="BA2" s="23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428.55318399999999</v>
      </c>
      <c r="L3">
        <v>482.10925200000003</v>
      </c>
      <c r="M3">
        <v>31.2699</v>
      </c>
      <c r="N3">
        <v>122.43</v>
      </c>
      <c r="O3">
        <v>128.45009999999999</v>
      </c>
      <c r="P3">
        <v>109.865746</v>
      </c>
      <c r="Q3">
        <v>0</v>
      </c>
      <c r="R3">
        <v>44.326064000000002</v>
      </c>
      <c r="S3">
        <v>27.35</v>
      </c>
      <c r="T3">
        <v>0</v>
      </c>
      <c r="U3">
        <v>348.97500000000002</v>
      </c>
      <c r="V3">
        <v>20.73</v>
      </c>
      <c r="W3">
        <v>45.895269999999996</v>
      </c>
      <c r="X3">
        <v>147.05375000000001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9.1372370000000007</v>
      </c>
      <c r="AG3">
        <v>48.000515999999998</v>
      </c>
      <c r="AH3">
        <v>0</v>
      </c>
      <c r="AI3">
        <v>0</v>
      </c>
      <c r="AJ3">
        <v>0</v>
      </c>
      <c r="AK3">
        <v>65.901488999999998</v>
      </c>
      <c r="AL3">
        <v>12.782</v>
      </c>
      <c r="AM3">
        <v>18.108732</v>
      </c>
      <c r="AN3">
        <v>0.86402999999999996</v>
      </c>
      <c r="AO3">
        <v>0</v>
      </c>
      <c r="AP3">
        <v>0</v>
      </c>
      <c r="AQ3">
        <v>0</v>
      </c>
      <c r="AR3">
        <v>52.991999999999997</v>
      </c>
      <c r="AS3">
        <v>36.180357999999998</v>
      </c>
      <c r="AT3">
        <v>13.989627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90.209840000000014</v>
      </c>
      <c r="BA3">
        <f>SUM(B3:AZ3)</f>
        <v>2291.7278950000009</v>
      </c>
      <c r="BB3">
        <v>0</v>
      </c>
      <c r="BD3">
        <v>7.69</v>
      </c>
      <c r="BE3">
        <v>1.95</v>
      </c>
      <c r="BF3">
        <v>3.03</v>
      </c>
      <c r="BG3">
        <v>1.84</v>
      </c>
      <c r="BH3">
        <v>9.34</v>
      </c>
      <c r="BI3">
        <v>0.84</v>
      </c>
      <c r="BJ3">
        <v>0.85</v>
      </c>
      <c r="BK3">
        <v>1.8</v>
      </c>
      <c r="BL3">
        <v>2.0299999999999998</v>
      </c>
      <c r="BM3">
        <v>0.19</v>
      </c>
      <c r="BN3">
        <v>3.57</v>
      </c>
      <c r="BO3">
        <v>3.78</v>
      </c>
      <c r="BP3">
        <v>0.25</v>
      </c>
      <c r="BQ3">
        <v>2.0099999999999998</v>
      </c>
      <c r="BR3">
        <v>2.1800000000000002</v>
      </c>
      <c r="BS3">
        <v>1.62</v>
      </c>
      <c r="BT3">
        <v>2.6925150000000002</v>
      </c>
      <c r="BU3">
        <v>1.341844</v>
      </c>
      <c r="BV3">
        <v>2.006818</v>
      </c>
      <c r="BW3">
        <v>1.9429620000000001</v>
      </c>
      <c r="BX3">
        <v>1.959684</v>
      </c>
      <c r="BY3">
        <v>2.6836869999999999</v>
      </c>
      <c r="BZ3">
        <v>1.3275300000000001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4.8664199999999997</v>
      </c>
      <c r="CK3">
        <v>1.870228</v>
      </c>
      <c r="CL3">
        <v>0.969051</v>
      </c>
      <c r="CM3">
        <v>3.5116900000000002</v>
      </c>
      <c r="CN3">
        <v>3.542468</v>
      </c>
      <c r="CO3">
        <v>4.2938999999999998</v>
      </c>
      <c r="CP3">
        <v>2.1290619999999998</v>
      </c>
      <c r="CQ3">
        <v>3.542468</v>
      </c>
      <c r="CR3">
        <v>0.84194100000000005</v>
      </c>
      <c r="CS3">
        <v>1.3710979999999999</v>
      </c>
      <c r="CT3">
        <v>2.1126269999999998</v>
      </c>
      <c r="CU3">
        <v>0</v>
      </c>
      <c r="CV3">
        <v>0</v>
      </c>
      <c r="CW3">
        <v>4.2338469999999999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90.209840000000014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400.71190000000001</v>
      </c>
      <c r="L4">
        <v>415.73959200000002</v>
      </c>
      <c r="M4">
        <v>31.2699</v>
      </c>
      <c r="N4">
        <v>122.43</v>
      </c>
      <c r="O4">
        <v>128.45009999999999</v>
      </c>
      <c r="P4">
        <v>109.865746</v>
      </c>
      <c r="Q4">
        <v>0</v>
      </c>
      <c r="R4">
        <v>44.326064000000002</v>
      </c>
      <c r="S4">
        <v>27.35</v>
      </c>
      <c r="T4">
        <v>0</v>
      </c>
      <c r="U4">
        <v>348.97500000000002</v>
      </c>
      <c r="V4">
        <v>20.73</v>
      </c>
      <c r="W4">
        <v>45.895269999999996</v>
      </c>
      <c r="X4">
        <v>147.05375000000001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9.1372370000000007</v>
      </c>
      <c r="AG4">
        <v>48.000515999999998</v>
      </c>
      <c r="AH4">
        <v>0</v>
      </c>
      <c r="AI4">
        <v>0</v>
      </c>
      <c r="AJ4">
        <v>0</v>
      </c>
      <c r="AK4">
        <v>65.901488999999998</v>
      </c>
      <c r="AL4">
        <v>12.782</v>
      </c>
      <c r="AM4">
        <v>18.108732</v>
      </c>
      <c r="AN4">
        <v>0.86402999999999996</v>
      </c>
      <c r="AO4">
        <v>0</v>
      </c>
      <c r="AP4">
        <v>0</v>
      </c>
      <c r="AQ4">
        <v>0</v>
      </c>
      <c r="AR4">
        <v>52.991999999999997</v>
      </c>
      <c r="AS4">
        <v>36.180357999999998</v>
      </c>
      <c r="AT4">
        <v>14.976029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90.20999900000001</v>
      </c>
      <c r="BA4">
        <f t="shared" ref="BA4:BA67" si="1">SUM(B4:AZ4)</f>
        <v>2198.5035119999998</v>
      </c>
      <c r="BB4">
        <v>1</v>
      </c>
      <c r="BD4">
        <v>7.69</v>
      </c>
      <c r="BE4">
        <v>1.95</v>
      </c>
      <c r="BF4">
        <v>3.03</v>
      </c>
      <c r="BG4">
        <v>1.84</v>
      </c>
      <c r="BH4">
        <v>9.34</v>
      </c>
      <c r="BI4">
        <v>0.84</v>
      </c>
      <c r="BJ4">
        <v>0.85</v>
      </c>
      <c r="BK4">
        <v>1.8</v>
      </c>
      <c r="BL4">
        <v>2.0299999999999998</v>
      </c>
      <c r="BM4">
        <v>0.19</v>
      </c>
      <c r="BN4">
        <v>3.57</v>
      </c>
      <c r="BO4">
        <v>3.78</v>
      </c>
      <c r="BP4">
        <v>0.25</v>
      </c>
      <c r="BQ4">
        <v>2.0099999999999998</v>
      </c>
      <c r="BR4">
        <v>2.1800000000000002</v>
      </c>
      <c r="BS4">
        <v>1.62</v>
      </c>
      <c r="BT4">
        <v>2.6925150000000002</v>
      </c>
      <c r="BU4">
        <v>1.341844</v>
      </c>
      <c r="BV4">
        <v>2.006977</v>
      </c>
      <c r="BW4">
        <v>1.9429620000000001</v>
      </c>
      <c r="BX4">
        <v>1.959684</v>
      </c>
      <c r="BY4">
        <v>2.6836869999999999</v>
      </c>
      <c r="BZ4">
        <v>1.3275300000000001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4.8664199999999997</v>
      </c>
      <c r="CK4">
        <v>1.870228</v>
      </c>
      <c r="CL4">
        <v>0.969051</v>
      </c>
      <c r="CM4">
        <v>3.5116900000000002</v>
      </c>
      <c r="CN4">
        <v>3.542468</v>
      </c>
      <c r="CO4">
        <v>4.2938999999999998</v>
      </c>
      <c r="CP4">
        <v>2.1290619999999998</v>
      </c>
      <c r="CQ4">
        <v>3.542468</v>
      </c>
      <c r="CR4">
        <v>0.84194100000000005</v>
      </c>
      <c r="CS4">
        <v>1.3710979999999999</v>
      </c>
      <c r="CT4">
        <v>2.1126269999999998</v>
      </c>
      <c r="CU4">
        <v>0</v>
      </c>
      <c r="CV4">
        <v>0</v>
      </c>
      <c r="CW4">
        <v>4.2338469999999999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90.20999900000001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445.03190000000001</v>
      </c>
      <c r="L5">
        <v>413.20260000000002</v>
      </c>
      <c r="M5">
        <v>36.479999999999997</v>
      </c>
      <c r="N5">
        <v>122.43</v>
      </c>
      <c r="O5">
        <v>128.45009999999999</v>
      </c>
      <c r="P5">
        <v>109.865746</v>
      </c>
      <c r="Q5">
        <v>0</v>
      </c>
      <c r="R5">
        <v>44.326064000000002</v>
      </c>
      <c r="S5">
        <v>27.35</v>
      </c>
      <c r="T5">
        <v>0</v>
      </c>
      <c r="U5">
        <v>348.97500000000002</v>
      </c>
      <c r="V5">
        <v>20.73</v>
      </c>
      <c r="W5">
        <v>44.785499999999999</v>
      </c>
      <c r="X5">
        <v>147.05375000000001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9.1372370000000007</v>
      </c>
      <c r="AG5">
        <v>48.000515999999998</v>
      </c>
      <c r="AH5">
        <v>0</v>
      </c>
      <c r="AI5">
        <v>0</v>
      </c>
      <c r="AJ5">
        <v>0</v>
      </c>
      <c r="AK5">
        <v>65.901488999999998</v>
      </c>
      <c r="AL5">
        <v>12.782</v>
      </c>
      <c r="AM5">
        <v>18.108732</v>
      </c>
      <c r="AN5">
        <v>0.86402999999999996</v>
      </c>
      <c r="AO5">
        <v>0</v>
      </c>
      <c r="AP5">
        <v>0</v>
      </c>
      <c r="AQ5">
        <v>0</v>
      </c>
      <c r="AR5">
        <v>45.264000000000003</v>
      </c>
      <c r="AS5">
        <v>36.180357999999998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90.260236000000006</v>
      </c>
      <c r="BA5">
        <f t="shared" si="1"/>
        <v>2236.7298580000001</v>
      </c>
      <c r="BB5">
        <v>2</v>
      </c>
      <c r="BD5">
        <v>7.69</v>
      </c>
      <c r="BE5">
        <v>1.95</v>
      </c>
      <c r="BF5">
        <v>3.03</v>
      </c>
      <c r="BG5">
        <v>1.84</v>
      </c>
      <c r="BH5">
        <v>9.34</v>
      </c>
      <c r="BI5">
        <v>0.84</v>
      </c>
      <c r="BJ5">
        <v>0.85</v>
      </c>
      <c r="BK5">
        <v>1.8</v>
      </c>
      <c r="BL5">
        <v>2.0299999999999998</v>
      </c>
      <c r="BM5">
        <v>0.19</v>
      </c>
      <c r="BN5">
        <v>3.57</v>
      </c>
      <c r="BO5">
        <v>3.78</v>
      </c>
      <c r="BP5">
        <v>0.25</v>
      </c>
      <c r="BQ5">
        <v>2.0099999999999998</v>
      </c>
      <c r="BR5">
        <v>2.1800000000000002</v>
      </c>
      <c r="BS5">
        <v>1.62</v>
      </c>
      <c r="BT5">
        <v>2.6925150000000002</v>
      </c>
      <c r="BU5">
        <v>1.341844</v>
      </c>
      <c r="BV5">
        <v>2.0572140000000001</v>
      </c>
      <c r="BW5">
        <v>1.9429620000000001</v>
      </c>
      <c r="BX5">
        <v>1.959684</v>
      </c>
      <c r="BY5">
        <v>2.6836869999999999</v>
      </c>
      <c r="BZ5">
        <v>1.3275300000000001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4.8664199999999997</v>
      </c>
      <c r="CK5">
        <v>1.870228</v>
      </c>
      <c r="CL5">
        <v>0.969051</v>
      </c>
      <c r="CM5">
        <v>3.5116900000000002</v>
      </c>
      <c r="CN5">
        <v>3.542468</v>
      </c>
      <c r="CO5">
        <v>4.2938999999999998</v>
      </c>
      <c r="CP5">
        <v>2.1290619999999998</v>
      </c>
      <c r="CQ5">
        <v>3.542468</v>
      </c>
      <c r="CR5">
        <v>0.84194100000000005</v>
      </c>
      <c r="CS5">
        <v>1.3710979999999999</v>
      </c>
      <c r="CT5">
        <v>2.1126269999999998</v>
      </c>
      <c r="CU5">
        <v>0</v>
      </c>
      <c r="CV5">
        <v>0</v>
      </c>
      <c r="CW5">
        <v>4.2338469999999999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90.260236000000006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445.03190000000001</v>
      </c>
      <c r="L6">
        <v>413.20260000000002</v>
      </c>
      <c r="M6">
        <v>36.479999999999997</v>
      </c>
      <c r="N6">
        <v>122.43</v>
      </c>
      <c r="O6">
        <v>128.45009999999999</v>
      </c>
      <c r="P6">
        <v>109.865746</v>
      </c>
      <c r="Q6">
        <v>0</v>
      </c>
      <c r="R6">
        <v>44.326064000000002</v>
      </c>
      <c r="S6">
        <v>27.35</v>
      </c>
      <c r="T6">
        <v>0</v>
      </c>
      <c r="U6">
        <v>348.97500000000002</v>
      </c>
      <c r="V6">
        <v>20.73</v>
      </c>
      <c r="W6">
        <v>44.785499999999999</v>
      </c>
      <c r="X6">
        <v>147.05375000000001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9.1372370000000007</v>
      </c>
      <c r="AG6">
        <v>48.000515999999998</v>
      </c>
      <c r="AH6">
        <v>0</v>
      </c>
      <c r="AI6">
        <v>0</v>
      </c>
      <c r="AJ6">
        <v>0</v>
      </c>
      <c r="AK6">
        <v>65.901488999999998</v>
      </c>
      <c r="AL6">
        <v>12.782</v>
      </c>
      <c r="AM6">
        <v>18.108732</v>
      </c>
      <c r="AN6">
        <v>0.86402999999999996</v>
      </c>
      <c r="AO6">
        <v>0</v>
      </c>
      <c r="AP6">
        <v>0</v>
      </c>
      <c r="AQ6">
        <v>0</v>
      </c>
      <c r="AR6">
        <v>45.264000000000003</v>
      </c>
      <c r="AS6">
        <v>36.180357999999998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90.263950000000008</v>
      </c>
      <c r="BA6">
        <f t="shared" si="1"/>
        <v>2236.7335720000001</v>
      </c>
      <c r="BB6">
        <v>3</v>
      </c>
      <c r="BD6">
        <v>7.69</v>
      </c>
      <c r="BE6">
        <v>1.95</v>
      </c>
      <c r="BF6">
        <v>3.03</v>
      </c>
      <c r="BG6">
        <v>1.84</v>
      </c>
      <c r="BH6">
        <v>9.34</v>
      </c>
      <c r="BI6">
        <v>0.84</v>
      </c>
      <c r="BJ6">
        <v>0.85</v>
      </c>
      <c r="BK6">
        <v>1.8</v>
      </c>
      <c r="BL6">
        <v>2.0299999999999998</v>
      </c>
      <c r="BM6">
        <v>0.19</v>
      </c>
      <c r="BN6">
        <v>3.57</v>
      </c>
      <c r="BO6">
        <v>3.78</v>
      </c>
      <c r="BP6">
        <v>0.25</v>
      </c>
      <c r="BQ6">
        <v>2.0099999999999998</v>
      </c>
      <c r="BR6">
        <v>2.1800000000000002</v>
      </c>
      <c r="BS6">
        <v>1.62</v>
      </c>
      <c r="BT6">
        <v>2.6925150000000002</v>
      </c>
      <c r="BU6">
        <v>1.341844</v>
      </c>
      <c r="BV6">
        <v>2.0609280000000001</v>
      </c>
      <c r="BW6">
        <v>1.9429620000000001</v>
      </c>
      <c r="BX6">
        <v>1.959684</v>
      </c>
      <c r="BY6">
        <v>2.6836869999999999</v>
      </c>
      <c r="BZ6">
        <v>1.3275300000000001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4.8664199999999997</v>
      </c>
      <c r="CK6">
        <v>1.870228</v>
      </c>
      <c r="CL6">
        <v>0.969051</v>
      </c>
      <c r="CM6">
        <v>3.5116900000000002</v>
      </c>
      <c r="CN6">
        <v>3.542468</v>
      </c>
      <c r="CO6">
        <v>4.2938999999999998</v>
      </c>
      <c r="CP6">
        <v>2.1290619999999998</v>
      </c>
      <c r="CQ6">
        <v>3.542468</v>
      </c>
      <c r="CR6">
        <v>0.84194100000000005</v>
      </c>
      <c r="CS6">
        <v>1.3710979999999999</v>
      </c>
      <c r="CT6">
        <v>2.1126269999999998</v>
      </c>
      <c r="CU6">
        <v>0</v>
      </c>
      <c r="CV6">
        <v>0</v>
      </c>
      <c r="CW6">
        <v>4.2338469999999999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90.263950000000008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445.03190000000001</v>
      </c>
      <c r="L7">
        <v>413.20260000000002</v>
      </c>
      <c r="M7">
        <v>41.69</v>
      </c>
      <c r="N7">
        <v>122.43</v>
      </c>
      <c r="O7">
        <v>128.45009999999999</v>
      </c>
      <c r="P7">
        <v>109.865746</v>
      </c>
      <c r="Q7">
        <v>0</v>
      </c>
      <c r="R7">
        <v>44.326064000000002</v>
      </c>
      <c r="S7">
        <v>27.35</v>
      </c>
      <c r="T7">
        <v>0</v>
      </c>
      <c r="U7">
        <v>348.97500000000002</v>
      </c>
      <c r="V7">
        <v>20.73</v>
      </c>
      <c r="W7">
        <v>44.785499999999999</v>
      </c>
      <c r="X7">
        <v>147.05375000000001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9.1372370000000007</v>
      </c>
      <c r="AG7">
        <v>48.000515999999998</v>
      </c>
      <c r="AH7">
        <v>0</v>
      </c>
      <c r="AI7">
        <v>0</v>
      </c>
      <c r="AJ7">
        <v>0</v>
      </c>
      <c r="AK7">
        <v>65.901488999999998</v>
      </c>
      <c r="AL7">
        <v>12.782</v>
      </c>
      <c r="AM7">
        <v>18.108732</v>
      </c>
      <c r="AN7">
        <v>0.86402999999999996</v>
      </c>
      <c r="AO7">
        <v>0</v>
      </c>
      <c r="AP7">
        <v>0</v>
      </c>
      <c r="AQ7">
        <v>0</v>
      </c>
      <c r="AR7">
        <v>45.264000000000003</v>
      </c>
      <c r="AS7">
        <v>36.180357999999998</v>
      </c>
      <c r="AT7">
        <v>14.582428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90.295170000000013</v>
      </c>
      <c r="BA7">
        <f t="shared" si="1"/>
        <v>2241.5604200000002</v>
      </c>
      <c r="BB7">
        <v>4</v>
      </c>
      <c r="BD7">
        <v>7.69</v>
      </c>
      <c r="BE7">
        <v>1.95</v>
      </c>
      <c r="BF7">
        <v>3.03</v>
      </c>
      <c r="BG7">
        <v>1.84</v>
      </c>
      <c r="BH7">
        <v>9.34</v>
      </c>
      <c r="BI7">
        <v>0.84</v>
      </c>
      <c r="BJ7">
        <v>0.85</v>
      </c>
      <c r="BK7">
        <v>1.8</v>
      </c>
      <c r="BL7">
        <v>2.0299999999999998</v>
      </c>
      <c r="BM7">
        <v>0.19</v>
      </c>
      <c r="BN7">
        <v>3.57</v>
      </c>
      <c r="BO7">
        <v>3.78</v>
      </c>
      <c r="BP7">
        <v>0.25</v>
      </c>
      <c r="BQ7">
        <v>2.0099999999999998</v>
      </c>
      <c r="BR7">
        <v>2.1800000000000002</v>
      </c>
      <c r="BS7">
        <v>1.62</v>
      </c>
      <c r="BT7">
        <v>2.6925150000000002</v>
      </c>
      <c r="BU7">
        <v>1.341844</v>
      </c>
      <c r="BV7">
        <v>2.0921479999999999</v>
      </c>
      <c r="BW7">
        <v>1.9429620000000001</v>
      </c>
      <c r="BX7">
        <v>1.959684</v>
      </c>
      <c r="BY7">
        <v>2.6836869999999999</v>
      </c>
      <c r="BZ7">
        <v>1.3275300000000001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4.8664199999999997</v>
      </c>
      <c r="CK7">
        <v>1.870228</v>
      </c>
      <c r="CL7">
        <v>0.969051</v>
      </c>
      <c r="CM7">
        <v>3.5116900000000002</v>
      </c>
      <c r="CN7">
        <v>3.542468</v>
      </c>
      <c r="CO7">
        <v>4.2938999999999998</v>
      </c>
      <c r="CP7">
        <v>2.1290619999999998</v>
      </c>
      <c r="CQ7">
        <v>3.542468</v>
      </c>
      <c r="CR7">
        <v>0.84194100000000005</v>
      </c>
      <c r="CS7">
        <v>1.3710979999999999</v>
      </c>
      <c r="CT7">
        <v>2.1126269999999998</v>
      </c>
      <c r="CU7">
        <v>0</v>
      </c>
      <c r="CV7">
        <v>0</v>
      </c>
      <c r="CW7">
        <v>4.2338469999999999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90.295170000000013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445.03190000000001</v>
      </c>
      <c r="L8">
        <v>353.20260000000002</v>
      </c>
      <c r="M8">
        <v>41.69</v>
      </c>
      <c r="N8">
        <v>122.43</v>
      </c>
      <c r="O8">
        <v>128.45009999999999</v>
      </c>
      <c r="P8">
        <v>109.865746</v>
      </c>
      <c r="Q8">
        <v>0</v>
      </c>
      <c r="R8">
        <v>44.326064000000002</v>
      </c>
      <c r="S8">
        <v>27.35</v>
      </c>
      <c r="T8">
        <v>0</v>
      </c>
      <c r="U8">
        <v>348.97500000000002</v>
      </c>
      <c r="V8">
        <v>20.73</v>
      </c>
      <c r="W8">
        <v>44.785499999999999</v>
      </c>
      <c r="X8">
        <v>147.05375000000001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9.1372370000000007</v>
      </c>
      <c r="AG8">
        <v>48.000515999999998</v>
      </c>
      <c r="AH8">
        <v>0</v>
      </c>
      <c r="AI8">
        <v>0</v>
      </c>
      <c r="AJ8">
        <v>0</v>
      </c>
      <c r="AK8">
        <v>65.901488999999998</v>
      </c>
      <c r="AL8">
        <v>12.782</v>
      </c>
      <c r="AM8">
        <v>18.108732</v>
      </c>
      <c r="AN8">
        <v>0.86402999999999996</v>
      </c>
      <c r="AO8">
        <v>0</v>
      </c>
      <c r="AP8">
        <v>0</v>
      </c>
      <c r="AQ8">
        <v>0</v>
      </c>
      <c r="AR8">
        <v>45.264000000000003</v>
      </c>
      <c r="AS8">
        <v>36.180357999999998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90.317583000000013</v>
      </c>
      <c r="BA8">
        <f t="shared" si="1"/>
        <v>2181.9972049999997</v>
      </c>
      <c r="BB8">
        <v>5</v>
      </c>
      <c r="BD8">
        <v>7.69</v>
      </c>
      <c r="BE8">
        <v>1.95</v>
      </c>
      <c r="BF8">
        <v>3.03</v>
      </c>
      <c r="BG8">
        <v>1.84</v>
      </c>
      <c r="BH8">
        <v>9.34</v>
      </c>
      <c r="BI8">
        <v>0.84</v>
      </c>
      <c r="BJ8">
        <v>0.85</v>
      </c>
      <c r="BK8">
        <v>1.8</v>
      </c>
      <c r="BL8">
        <v>2.0299999999999998</v>
      </c>
      <c r="BM8">
        <v>0.19</v>
      </c>
      <c r="BN8">
        <v>3.57</v>
      </c>
      <c r="BO8">
        <v>3.78</v>
      </c>
      <c r="BP8">
        <v>0.25</v>
      </c>
      <c r="BQ8">
        <v>2.0099999999999998</v>
      </c>
      <c r="BR8">
        <v>2.1800000000000002</v>
      </c>
      <c r="BS8">
        <v>1.62</v>
      </c>
      <c r="BT8">
        <v>2.6925150000000002</v>
      </c>
      <c r="BU8">
        <v>1.341844</v>
      </c>
      <c r="BV8">
        <v>2.1145610000000001</v>
      </c>
      <c r="BW8">
        <v>1.9429620000000001</v>
      </c>
      <c r="BX8">
        <v>1.959684</v>
      </c>
      <c r="BY8">
        <v>2.6836869999999999</v>
      </c>
      <c r="BZ8">
        <v>1.3275300000000001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4.8664199999999997</v>
      </c>
      <c r="CK8">
        <v>1.870228</v>
      </c>
      <c r="CL8">
        <v>0.969051</v>
      </c>
      <c r="CM8">
        <v>3.5116900000000002</v>
      </c>
      <c r="CN8">
        <v>3.542468</v>
      </c>
      <c r="CO8">
        <v>4.2938999999999998</v>
      </c>
      <c r="CP8">
        <v>2.1290619999999998</v>
      </c>
      <c r="CQ8">
        <v>3.542468</v>
      </c>
      <c r="CR8">
        <v>0.84194100000000005</v>
      </c>
      <c r="CS8">
        <v>1.3710979999999999</v>
      </c>
      <c r="CT8">
        <v>2.1126269999999998</v>
      </c>
      <c r="CU8">
        <v>0</v>
      </c>
      <c r="CV8">
        <v>0</v>
      </c>
      <c r="CW8">
        <v>4.2338469999999999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90.317583000000013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445.03190000000001</v>
      </c>
      <c r="L9">
        <v>413.20260000000002</v>
      </c>
      <c r="M9">
        <v>41.69</v>
      </c>
      <c r="N9">
        <v>122.43</v>
      </c>
      <c r="O9">
        <v>128.45009999999999</v>
      </c>
      <c r="P9">
        <v>109.865746</v>
      </c>
      <c r="Q9">
        <v>0</v>
      </c>
      <c r="R9">
        <v>44.326064000000002</v>
      </c>
      <c r="S9">
        <v>27.35</v>
      </c>
      <c r="T9">
        <v>0</v>
      </c>
      <c r="U9">
        <v>348.97500000000002</v>
      </c>
      <c r="V9">
        <v>20.73</v>
      </c>
      <c r="W9">
        <v>44.785499999999999</v>
      </c>
      <c r="X9">
        <v>147.05375000000001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9.1372370000000007</v>
      </c>
      <c r="AG9">
        <v>48.000515999999998</v>
      </c>
      <c r="AH9">
        <v>0</v>
      </c>
      <c r="AI9">
        <v>0</v>
      </c>
      <c r="AJ9">
        <v>0</v>
      </c>
      <c r="AK9">
        <v>65.901488999999998</v>
      </c>
      <c r="AL9">
        <v>12.782</v>
      </c>
      <c r="AM9">
        <v>18.108732</v>
      </c>
      <c r="AN9">
        <v>0.86402999999999996</v>
      </c>
      <c r="AO9">
        <v>0</v>
      </c>
      <c r="AP9">
        <v>0</v>
      </c>
      <c r="AQ9">
        <v>0</v>
      </c>
      <c r="AR9">
        <v>52.991999999999997</v>
      </c>
      <c r="AS9">
        <v>37.412028999999997</v>
      </c>
      <c r="AT9">
        <v>14.303675999999999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90.339224000000002</v>
      </c>
      <c r="BA9">
        <f t="shared" si="1"/>
        <v>2250.2853930000001</v>
      </c>
      <c r="BB9">
        <v>6</v>
      </c>
      <c r="BD9">
        <v>7.69</v>
      </c>
      <c r="BE9">
        <v>1.95</v>
      </c>
      <c r="BF9">
        <v>3.03</v>
      </c>
      <c r="BG9">
        <v>1.84</v>
      </c>
      <c r="BH9">
        <v>9.34</v>
      </c>
      <c r="BI9">
        <v>0.84</v>
      </c>
      <c r="BJ9">
        <v>0.85</v>
      </c>
      <c r="BK9">
        <v>1.8</v>
      </c>
      <c r="BL9">
        <v>2.0299999999999998</v>
      </c>
      <c r="BM9">
        <v>0.19</v>
      </c>
      <c r="BN9">
        <v>3.57</v>
      </c>
      <c r="BO9">
        <v>3.78</v>
      </c>
      <c r="BP9">
        <v>0.25</v>
      </c>
      <c r="BQ9">
        <v>2.0099999999999998</v>
      </c>
      <c r="BR9">
        <v>2.1800000000000002</v>
      </c>
      <c r="BS9">
        <v>1.62</v>
      </c>
      <c r="BT9">
        <v>2.6925150000000002</v>
      </c>
      <c r="BU9">
        <v>1.341844</v>
      </c>
      <c r="BV9">
        <v>2.1362019999999999</v>
      </c>
      <c r="BW9">
        <v>1.9429620000000001</v>
      </c>
      <c r="BX9">
        <v>1.959684</v>
      </c>
      <c r="BY9">
        <v>2.6836869999999999</v>
      </c>
      <c r="BZ9">
        <v>1.3275300000000001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4.8664199999999997</v>
      </c>
      <c r="CK9">
        <v>1.870228</v>
      </c>
      <c r="CL9">
        <v>0.969051</v>
      </c>
      <c r="CM9">
        <v>3.5116900000000002</v>
      </c>
      <c r="CN9">
        <v>3.542468</v>
      </c>
      <c r="CO9">
        <v>4.2938999999999998</v>
      </c>
      <c r="CP9">
        <v>2.1290619999999998</v>
      </c>
      <c r="CQ9">
        <v>3.542468</v>
      </c>
      <c r="CR9">
        <v>0.84194100000000005</v>
      </c>
      <c r="CS9">
        <v>1.3710979999999999</v>
      </c>
      <c r="CT9">
        <v>2.1126269999999998</v>
      </c>
      <c r="CU9">
        <v>0</v>
      </c>
      <c r="CV9">
        <v>0</v>
      </c>
      <c r="CW9">
        <v>4.2338469999999999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90.339224000000002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445.03190000000001</v>
      </c>
      <c r="L10">
        <v>413.20260000000002</v>
      </c>
      <c r="M10">
        <v>41.69</v>
      </c>
      <c r="N10">
        <v>122.43</v>
      </c>
      <c r="O10">
        <v>128.45009999999999</v>
      </c>
      <c r="P10">
        <v>109.865746</v>
      </c>
      <c r="Q10">
        <v>0</v>
      </c>
      <c r="R10">
        <v>44.326064000000002</v>
      </c>
      <c r="S10">
        <v>27.35</v>
      </c>
      <c r="T10">
        <v>0</v>
      </c>
      <c r="U10">
        <v>348.97500000000002</v>
      </c>
      <c r="V10">
        <v>20.73</v>
      </c>
      <c r="W10">
        <v>44.785499999999999</v>
      </c>
      <c r="X10">
        <v>147.05375000000001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9.1372370000000007</v>
      </c>
      <c r="AG10">
        <v>48.000515999999998</v>
      </c>
      <c r="AH10">
        <v>0</v>
      </c>
      <c r="AI10">
        <v>0</v>
      </c>
      <c r="AJ10">
        <v>0</v>
      </c>
      <c r="AK10">
        <v>65.901488999999998</v>
      </c>
      <c r="AL10">
        <v>12.782</v>
      </c>
      <c r="AM10">
        <v>18.108732</v>
      </c>
      <c r="AN10">
        <v>0.86402999999999996</v>
      </c>
      <c r="AO10">
        <v>0</v>
      </c>
      <c r="AP10">
        <v>0</v>
      </c>
      <c r="AQ10">
        <v>0</v>
      </c>
      <c r="AR10">
        <v>52.991999999999997</v>
      </c>
      <c r="AS10">
        <v>37.412028999999997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90.390912000000014</v>
      </c>
      <c r="BA10">
        <f t="shared" si="1"/>
        <v>2251.030205</v>
      </c>
      <c r="BB10">
        <v>7</v>
      </c>
      <c r="BD10">
        <v>7.69</v>
      </c>
      <c r="BE10">
        <v>1.95</v>
      </c>
      <c r="BF10">
        <v>3.03</v>
      </c>
      <c r="BG10">
        <v>1.84</v>
      </c>
      <c r="BH10">
        <v>9.34</v>
      </c>
      <c r="BI10">
        <v>0.84</v>
      </c>
      <c r="BJ10">
        <v>0.85</v>
      </c>
      <c r="BK10">
        <v>1.8</v>
      </c>
      <c r="BL10">
        <v>2.0299999999999998</v>
      </c>
      <c r="BM10">
        <v>0.21</v>
      </c>
      <c r="BN10">
        <v>3.57</v>
      </c>
      <c r="BO10">
        <v>3.78</v>
      </c>
      <c r="BP10">
        <v>0.25</v>
      </c>
      <c r="BQ10">
        <v>2.0099999999999998</v>
      </c>
      <c r="BR10">
        <v>2.1800000000000002</v>
      </c>
      <c r="BS10">
        <v>1.62</v>
      </c>
      <c r="BT10">
        <v>2.6925150000000002</v>
      </c>
      <c r="BU10">
        <v>1.341844</v>
      </c>
      <c r="BV10">
        <v>2.1678899999999999</v>
      </c>
      <c r="BW10">
        <v>1.9429620000000001</v>
      </c>
      <c r="BX10">
        <v>1.959684</v>
      </c>
      <c r="BY10">
        <v>2.6836869999999999</v>
      </c>
      <c r="BZ10">
        <v>1.3275300000000001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4.8664199999999997</v>
      </c>
      <c r="CK10">
        <v>1.870228</v>
      </c>
      <c r="CL10">
        <v>0.969051</v>
      </c>
      <c r="CM10">
        <v>3.5116900000000002</v>
      </c>
      <c r="CN10">
        <v>3.542468</v>
      </c>
      <c r="CO10">
        <v>4.2938999999999998</v>
      </c>
      <c r="CP10">
        <v>2.1290619999999998</v>
      </c>
      <c r="CQ10">
        <v>3.542468</v>
      </c>
      <c r="CR10">
        <v>0.84194100000000005</v>
      </c>
      <c r="CS10">
        <v>1.3710979999999999</v>
      </c>
      <c r="CT10">
        <v>2.1126269999999998</v>
      </c>
      <c r="CU10">
        <v>0</v>
      </c>
      <c r="CV10">
        <v>0</v>
      </c>
      <c r="CW10">
        <v>4.2338469999999999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90.390912000000014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445.03190000000001</v>
      </c>
      <c r="L11">
        <v>353.20260000000002</v>
      </c>
      <c r="M11">
        <v>41.69</v>
      </c>
      <c r="N11">
        <v>122.43</v>
      </c>
      <c r="O11">
        <v>128.45009999999999</v>
      </c>
      <c r="P11">
        <v>109.865746</v>
      </c>
      <c r="Q11">
        <v>0</v>
      </c>
      <c r="R11">
        <v>30.3597</v>
      </c>
      <c r="S11">
        <v>18.089500000000001</v>
      </c>
      <c r="T11">
        <v>0</v>
      </c>
      <c r="U11">
        <v>348.97500000000002</v>
      </c>
      <c r="V11">
        <v>11.625400000000001</v>
      </c>
      <c r="W11">
        <v>30.398700000000002</v>
      </c>
      <c r="X11">
        <v>97.259100000000004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9.1372370000000007</v>
      </c>
      <c r="AG11">
        <v>48.000515999999998</v>
      </c>
      <c r="AH11">
        <v>0</v>
      </c>
      <c r="AI11">
        <v>0</v>
      </c>
      <c r="AJ11">
        <v>0</v>
      </c>
      <c r="AK11">
        <v>65.901488999999998</v>
      </c>
      <c r="AL11">
        <v>12.782</v>
      </c>
      <c r="AM11">
        <v>18.108732</v>
      </c>
      <c r="AN11">
        <v>0.92725199999999997</v>
      </c>
      <c r="AO11">
        <v>0</v>
      </c>
      <c r="AP11">
        <v>0</v>
      </c>
      <c r="AQ11">
        <v>0</v>
      </c>
      <c r="AR11">
        <v>46.368000000000002</v>
      </c>
      <c r="AS11">
        <v>37.412028999999997</v>
      </c>
      <c r="AT11">
        <v>14.799010000000001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90.443111000000016</v>
      </c>
      <c r="BA11">
        <f t="shared" si="1"/>
        <v>2087.8109219999997</v>
      </c>
      <c r="BB11">
        <v>8</v>
      </c>
      <c r="BD11">
        <v>7.69</v>
      </c>
      <c r="BE11">
        <v>1.95</v>
      </c>
      <c r="BF11">
        <v>3.03</v>
      </c>
      <c r="BG11">
        <v>1.84</v>
      </c>
      <c r="BH11">
        <v>9.34</v>
      </c>
      <c r="BI11">
        <v>0.84</v>
      </c>
      <c r="BJ11">
        <v>0.85</v>
      </c>
      <c r="BK11">
        <v>1.8</v>
      </c>
      <c r="BL11">
        <v>2.0299999999999998</v>
      </c>
      <c r="BM11">
        <v>0.22</v>
      </c>
      <c r="BN11">
        <v>3.57</v>
      </c>
      <c r="BO11">
        <v>3.78</v>
      </c>
      <c r="BP11">
        <v>0.25</v>
      </c>
      <c r="BQ11">
        <v>2.0099999999999998</v>
      </c>
      <c r="BR11">
        <v>2.1800000000000002</v>
      </c>
      <c r="BS11">
        <v>1.62</v>
      </c>
      <c r="BT11">
        <v>2.6925150000000002</v>
      </c>
      <c r="BU11">
        <v>1.341844</v>
      </c>
      <c r="BV11">
        <v>2.210089</v>
      </c>
      <c r="BW11">
        <v>1.9429620000000001</v>
      </c>
      <c r="BX11">
        <v>1.959684</v>
      </c>
      <c r="BY11">
        <v>2.6836869999999999</v>
      </c>
      <c r="BZ11">
        <v>1.3275300000000001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4.8664199999999997</v>
      </c>
      <c r="CK11">
        <v>1.870228</v>
      </c>
      <c r="CL11">
        <v>0.969051</v>
      </c>
      <c r="CM11">
        <v>3.5116900000000002</v>
      </c>
      <c r="CN11">
        <v>3.542468</v>
      </c>
      <c r="CO11">
        <v>4.2938999999999998</v>
      </c>
      <c r="CP11">
        <v>2.1290619999999998</v>
      </c>
      <c r="CQ11">
        <v>3.542468</v>
      </c>
      <c r="CR11">
        <v>0.84194100000000005</v>
      </c>
      <c r="CS11">
        <v>1.3710979999999999</v>
      </c>
      <c r="CT11">
        <v>2.1126269999999998</v>
      </c>
      <c r="CU11">
        <v>0</v>
      </c>
      <c r="CV11">
        <v>0</v>
      </c>
      <c r="CW11">
        <v>4.2338469999999999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90.443111000000016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405.51190000000003</v>
      </c>
      <c r="L12">
        <v>323.20260000000002</v>
      </c>
      <c r="M12">
        <v>41.69</v>
      </c>
      <c r="N12">
        <v>122.43</v>
      </c>
      <c r="O12">
        <v>128.45009999999999</v>
      </c>
      <c r="P12">
        <v>109.865746</v>
      </c>
      <c r="Q12">
        <v>0</v>
      </c>
      <c r="R12">
        <v>30.3597</v>
      </c>
      <c r="S12">
        <v>18.089500000000001</v>
      </c>
      <c r="T12">
        <v>0</v>
      </c>
      <c r="U12">
        <v>348.97500000000002</v>
      </c>
      <c r="V12">
        <v>11.625400000000001</v>
      </c>
      <c r="W12">
        <v>30.398700000000002</v>
      </c>
      <c r="X12">
        <v>97.259100000000004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9.1372370000000007</v>
      </c>
      <c r="AG12">
        <v>48.000515999999998</v>
      </c>
      <c r="AH12">
        <v>0</v>
      </c>
      <c r="AI12">
        <v>0</v>
      </c>
      <c r="AJ12">
        <v>0</v>
      </c>
      <c r="AK12">
        <v>65.901488999999998</v>
      </c>
      <c r="AL12">
        <v>12.782</v>
      </c>
      <c r="AM12">
        <v>18.108732</v>
      </c>
      <c r="AN12">
        <v>0.92725199999999997</v>
      </c>
      <c r="AO12">
        <v>0</v>
      </c>
      <c r="AP12">
        <v>0</v>
      </c>
      <c r="AQ12">
        <v>0</v>
      </c>
      <c r="AR12">
        <v>46.368000000000002</v>
      </c>
      <c r="AS12">
        <v>37.412028999999997</v>
      </c>
      <c r="AT12">
        <v>13.673978999999999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90.486392000000009</v>
      </c>
      <c r="BA12">
        <f t="shared" si="1"/>
        <v>2017.2091719999999</v>
      </c>
      <c r="BB12">
        <v>9</v>
      </c>
      <c r="BD12">
        <v>7.69</v>
      </c>
      <c r="BE12">
        <v>1.95</v>
      </c>
      <c r="BF12">
        <v>3.03</v>
      </c>
      <c r="BG12">
        <v>1.84</v>
      </c>
      <c r="BH12">
        <v>9.34</v>
      </c>
      <c r="BI12">
        <v>0.84</v>
      </c>
      <c r="BJ12">
        <v>0.85</v>
      </c>
      <c r="BK12">
        <v>1.8</v>
      </c>
      <c r="BL12">
        <v>2.0299999999999998</v>
      </c>
      <c r="BM12">
        <v>0.22</v>
      </c>
      <c r="BN12">
        <v>3.57</v>
      </c>
      <c r="BO12">
        <v>3.78</v>
      </c>
      <c r="BP12">
        <v>0.25</v>
      </c>
      <c r="BQ12">
        <v>2.0099999999999998</v>
      </c>
      <c r="BR12">
        <v>2.1800000000000002</v>
      </c>
      <c r="BS12">
        <v>1.62</v>
      </c>
      <c r="BT12">
        <v>2.6925150000000002</v>
      </c>
      <c r="BU12">
        <v>1.341844</v>
      </c>
      <c r="BV12">
        <v>2.2533699999999999</v>
      </c>
      <c r="BW12">
        <v>1.9429620000000001</v>
      </c>
      <c r="BX12">
        <v>1.959684</v>
      </c>
      <c r="BY12">
        <v>2.6836869999999999</v>
      </c>
      <c r="BZ12">
        <v>1.3275300000000001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4.8664199999999997</v>
      </c>
      <c r="CK12">
        <v>1.870228</v>
      </c>
      <c r="CL12">
        <v>0.969051</v>
      </c>
      <c r="CM12">
        <v>3.5116900000000002</v>
      </c>
      <c r="CN12">
        <v>3.542468</v>
      </c>
      <c r="CO12">
        <v>4.2938999999999998</v>
      </c>
      <c r="CP12">
        <v>2.1290619999999998</v>
      </c>
      <c r="CQ12">
        <v>3.542468</v>
      </c>
      <c r="CR12">
        <v>0.84194100000000005</v>
      </c>
      <c r="CS12">
        <v>1.3710979999999999</v>
      </c>
      <c r="CT12">
        <v>2.1126269999999998</v>
      </c>
      <c r="CU12">
        <v>0</v>
      </c>
      <c r="CV12">
        <v>0</v>
      </c>
      <c r="CW12">
        <v>4.2338469999999999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90.486392000000009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384.71190000000001</v>
      </c>
      <c r="L13">
        <v>283.20260000000002</v>
      </c>
      <c r="M13">
        <v>45.859900000000003</v>
      </c>
      <c r="N13">
        <v>122.43</v>
      </c>
      <c r="O13">
        <v>128.45009999999999</v>
      </c>
      <c r="P13">
        <v>109.865746</v>
      </c>
      <c r="Q13">
        <v>0</v>
      </c>
      <c r="R13">
        <v>44.321767999999999</v>
      </c>
      <c r="S13">
        <v>21.402279</v>
      </c>
      <c r="T13">
        <v>0</v>
      </c>
      <c r="U13">
        <v>348.97500000000002</v>
      </c>
      <c r="V13">
        <v>20.73</v>
      </c>
      <c r="W13">
        <v>45.555500000000002</v>
      </c>
      <c r="X13">
        <v>147.05375000000001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9.1372370000000007</v>
      </c>
      <c r="AG13">
        <v>48.000515999999998</v>
      </c>
      <c r="AH13">
        <v>0</v>
      </c>
      <c r="AI13">
        <v>0</v>
      </c>
      <c r="AJ13">
        <v>0</v>
      </c>
      <c r="AK13">
        <v>65.901488999999998</v>
      </c>
      <c r="AL13">
        <v>12.782</v>
      </c>
      <c r="AM13">
        <v>18.108732</v>
      </c>
      <c r="AN13">
        <v>0.92725199999999997</v>
      </c>
      <c r="AO13">
        <v>0</v>
      </c>
      <c r="AP13">
        <v>0</v>
      </c>
      <c r="AQ13">
        <v>0</v>
      </c>
      <c r="AR13">
        <v>46.368000000000002</v>
      </c>
      <c r="AS13">
        <v>36.180357999999998</v>
      </c>
      <c r="AT13">
        <v>14.290452999999999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90.488174000000015</v>
      </c>
      <c r="BA13">
        <f t="shared" si="1"/>
        <v>2051.296554</v>
      </c>
      <c r="BB13">
        <v>10</v>
      </c>
      <c r="BD13">
        <v>7.69</v>
      </c>
      <c r="BE13">
        <v>1.95</v>
      </c>
      <c r="BF13">
        <v>3.03</v>
      </c>
      <c r="BG13">
        <v>1.84</v>
      </c>
      <c r="BH13">
        <v>9.34</v>
      </c>
      <c r="BI13">
        <v>0.84</v>
      </c>
      <c r="BJ13">
        <v>0.85</v>
      </c>
      <c r="BK13">
        <v>1.8</v>
      </c>
      <c r="BL13">
        <v>2.0299999999999998</v>
      </c>
      <c r="BM13">
        <v>0.22</v>
      </c>
      <c r="BN13">
        <v>3.57</v>
      </c>
      <c r="BO13">
        <v>3.78</v>
      </c>
      <c r="BP13">
        <v>0.25</v>
      </c>
      <c r="BQ13">
        <v>2.0099999999999998</v>
      </c>
      <c r="BR13">
        <v>2.1800000000000002</v>
      </c>
      <c r="BS13">
        <v>1.62</v>
      </c>
      <c r="BT13">
        <v>2.6925150000000002</v>
      </c>
      <c r="BU13">
        <v>1.341844</v>
      </c>
      <c r="BV13">
        <v>2.2551519999999998</v>
      </c>
      <c r="BW13">
        <v>1.9429620000000001</v>
      </c>
      <c r="BX13">
        <v>1.959684</v>
      </c>
      <c r="BY13">
        <v>2.6836869999999999</v>
      </c>
      <c r="BZ13">
        <v>1.3275300000000001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4.8664199999999997</v>
      </c>
      <c r="CK13">
        <v>1.870228</v>
      </c>
      <c r="CL13">
        <v>0.969051</v>
      </c>
      <c r="CM13">
        <v>3.5116900000000002</v>
      </c>
      <c r="CN13">
        <v>3.542468</v>
      </c>
      <c r="CO13">
        <v>4.2938999999999998</v>
      </c>
      <c r="CP13">
        <v>2.1290619999999998</v>
      </c>
      <c r="CQ13">
        <v>3.542468</v>
      </c>
      <c r="CR13">
        <v>0.84194100000000005</v>
      </c>
      <c r="CS13">
        <v>1.3710979999999999</v>
      </c>
      <c r="CT13">
        <v>2.1126269999999998</v>
      </c>
      <c r="CU13">
        <v>0</v>
      </c>
      <c r="CV13">
        <v>0</v>
      </c>
      <c r="CW13">
        <v>4.2338469999999999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90.488174000000015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384.71190000000001</v>
      </c>
      <c r="L14">
        <v>283.20260000000002</v>
      </c>
      <c r="M14">
        <v>45.859900000000003</v>
      </c>
      <c r="N14">
        <v>122.43</v>
      </c>
      <c r="O14">
        <v>128.45009999999999</v>
      </c>
      <c r="P14">
        <v>109.865746</v>
      </c>
      <c r="Q14">
        <v>0</v>
      </c>
      <c r="R14">
        <v>44.326064000000002</v>
      </c>
      <c r="S14">
        <v>23.6449</v>
      </c>
      <c r="T14">
        <v>0</v>
      </c>
      <c r="U14">
        <v>348.97500000000002</v>
      </c>
      <c r="V14">
        <v>20.73</v>
      </c>
      <c r="W14">
        <v>45.555500000000002</v>
      </c>
      <c r="X14">
        <v>147.05375000000001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9.1372370000000007</v>
      </c>
      <c r="AG14">
        <v>48.000515999999998</v>
      </c>
      <c r="AH14">
        <v>0</v>
      </c>
      <c r="AI14">
        <v>0</v>
      </c>
      <c r="AJ14">
        <v>0</v>
      </c>
      <c r="AK14">
        <v>65.901488999999998</v>
      </c>
      <c r="AL14">
        <v>12.782</v>
      </c>
      <c r="AM14">
        <v>18.108732</v>
      </c>
      <c r="AN14">
        <v>0.92725199999999997</v>
      </c>
      <c r="AO14">
        <v>0</v>
      </c>
      <c r="AP14">
        <v>0</v>
      </c>
      <c r="AQ14">
        <v>0</v>
      </c>
      <c r="AR14">
        <v>46.368000000000002</v>
      </c>
      <c r="AS14">
        <v>36.180357999999998</v>
      </c>
      <c r="AT14">
        <v>14.907887000000001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90.529673000000003</v>
      </c>
      <c r="BA14">
        <f t="shared" si="1"/>
        <v>2054.2024039999997</v>
      </c>
      <c r="BB14">
        <v>11</v>
      </c>
      <c r="BD14">
        <v>7.69</v>
      </c>
      <c r="BE14">
        <v>1.95</v>
      </c>
      <c r="BF14">
        <v>3.03</v>
      </c>
      <c r="BG14">
        <v>1.84</v>
      </c>
      <c r="BH14">
        <v>9.34</v>
      </c>
      <c r="BI14">
        <v>0.84</v>
      </c>
      <c r="BJ14">
        <v>0.85</v>
      </c>
      <c r="BK14">
        <v>1.8</v>
      </c>
      <c r="BL14">
        <v>2.0299999999999998</v>
      </c>
      <c r="BM14">
        <v>0.22</v>
      </c>
      <c r="BN14">
        <v>3.57</v>
      </c>
      <c r="BO14">
        <v>3.78</v>
      </c>
      <c r="BP14">
        <v>0.25</v>
      </c>
      <c r="BQ14">
        <v>2.0099999999999998</v>
      </c>
      <c r="BR14">
        <v>2.1800000000000002</v>
      </c>
      <c r="BS14">
        <v>1.62</v>
      </c>
      <c r="BT14">
        <v>2.6925150000000002</v>
      </c>
      <c r="BU14">
        <v>1.341844</v>
      </c>
      <c r="BV14">
        <v>2.2966510000000002</v>
      </c>
      <c r="BW14">
        <v>1.9429620000000001</v>
      </c>
      <c r="BX14">
        <v>1.959684</v>
      </c>
      <c r="BY14">
        <v>2.6836869999999999</v>
      </c>
      <c r="BZ14">
        <v>1.3275300000000001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4.8664199999999997</v>
      </c>
      <c r="CK14">
        <v>1.870228</v>
      </c>
      <c r="CL14">
        <v>0.969051</v>
      </c>
      <c r="CM14">
        <v>3.5116900000000002</v>
      </c>
      <c r="CN14">
        <v>3.542468</v>
      </c>
      <c r="CO14">
        <v>4.2938999999999998</v>
      </c>
      <c r="CP14">
        <v>2.1290619999999998</v>
      </c>
      <c r="CQ14">
        <v>3.542468</v>
      </c>
      <c r="CR14">
        <v>0.84194100000000005</v>
      </c>
      <c r="CS14">
        <v>1.3710979999999999</v>
      </c>
      <c r="CT14">
        <v>2.1126269999999998</v>
      </c>
      <c r="CU14">
        <v>0</v>
      </c>
      <c r="CV14">
        <v>0</v>
      </c>
      <c r="CW14">
        <v>4.2338469999999999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90.529673000000003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363.19189999999998</v>
      </c>
      <c r="L15">
        <v>283.20260000000002</v>
      </c>
      <c r="M15">
        <v>95.277600000000007</v>
      </c>
      <c r="N15">
        <v>122.43</v>
      </c>
      <c r="O15">
        <v>128.45009999999999</v>
      </c>
      <c r="P15">
        <v>109.865746</v>
      </c>
      <c r="Q15">
        <v>0</v>
      </c>
      <c r="R15">
        <v>44.326064000000002</v>
      </c>
      <c r="S15">
        <v>23.6449</v>
      </c>
      <c r="T15">
        <v>0</v>
      </c>
      <c r="U15">
        <v>348.97500000000002</v>
      </c>
      <c r="V15">
        <v>20.73</v>
      </c>
      <c r="W15">
        <v>45.555500000000002</v>
      </c>
      <c r="X15">
        <v>147.05375000000001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9.1372370000000007</v>
      </c>
      <c r="AG15">
        <v>48.000515999999998</v>
      </c>
      <c r="AH15">
        <v>0</v>
      </c>
      <c r="AI15">
        <v>0</v>
      </c>
      <c r="AJ15">
        <v>0</v>
      </c>
      <c r="AK15">
        <v>65.901488999999998</v>
      </c>
      <c r="AL15">
        <v>12.782</v>
      </c>
      <c r="AM15">
        <v>18.108732</v>
      </c>
      <c r="AN15">
        <v>0.92725199999999997</v>
      </c>
      <c r="AO15">
        <v>0</v>
      </c>
      <c r="AP15">
        <v>0</v>
      </c>
      <c r="AQ15">
        <v>0</v>
      </c>
      <c r="AR15">
        <v>52.991999999999997</v>
      </c>
      <c r="AS15">
        <v>36.180357999999998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90.573216000000002</v>
      </c>
      <c r="BA15">
        <f t="shared" si="1"/>
        <v>2088.8565599999997</v>
      </c>
      <c r="BB15">
        <v>12</v>
      </c>
      <c r="BD15">
        <v>7.69</v>
      </c>
      <c r="BE15">
        <v>1.95</v>
      </c>
      <c r="BF15">
        <v>3.03</v>
      </c>
      <c r="BG15">
        <v>1.84</v>
      </c>
      <c r="BH15">
        <v>9.34</v>
      </c>
      <c r="BI15">
        <v>0.84</v>
      </c>
      <c r="BJ15">
        <v>0.85</v>
      </c>
      <c r="BK15">
        <v>1.8</v>
      </c>
      <c r="BL15">
        <v>2.0299999999999998</v>
      </c>
      <c r="BM15">
        <v>0.23</v>
      </c>
      <c r="BN15">
        <v>3.57</v>
      </c>
      <c r="BO15">
        <v>3.78</v>
      </c>
      <c r="BP15">
        <v>0.25</v>
      </c>
      <c r="BQ15">
        <v>2.0099999999999998</v>
      </c>
      <c r="BR15">
        <v>2.1800000000000002</v>
      </c>
      <c r="BS15">
        <v>1.62</v>
      </c>
      <c r="BT15">
        <v>2.6925150000000002</v>
      </c>
      <c r="BU15">
        <v>1.341844</v>
      </c>
      <c r="BV15">
        <v>2.3301940000000001</v>
      </c>
      <c r="BW15">
        <v>1.9429620000000001</v>
      </c>
      <c r="BX15">
        <v>1.959684</v>
      </c>
      <c r="BY15">
        <v>2.6836869999999999</v>
      </c>
      <c r="BZ15">
        <v>1.3275300000000001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4.8664199999999997</v>
      </c>
      <c r="CK15">
        <v>1.870228</v>
      </c>
      <c r="CL15">
        <v>0.969051</v>
      </c>
      <c r="CM15">
        <v>3.5116900000000002</v>
      </c>
      <c r="CN15">
        <v>3.542468</v>
      </c>
      <c r="CO15">
        <v>4.2938999999999998</v>
      </c>
      <c r="CP15">
        <v>2.1290619999999998</v>
      </c>
      <c r="CQ15">
        <v>3.542468</v>
      </c>
      <c r="CR15">
        <v>0.84194100000000005</v>
      </c>
      <c r="CS15">
        <v>1.3710979999999999</v>
      </c>
      <c r="CT15">
        <v>2.1126269999999998</v>
      </c>
      <c r="CU15">
        <v>0</v>
      </c>
      <c r="CV15">
        <v>0</v>
      </c>
      <c r="CW15">
        <v>4.2338469999999999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90.573216000000002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363.18189999999998</v>
      </c>
      <c r="L16">
        <v>283.20260000000002</v>
      </c>
      <c r="M16">
        <v>95.277600000000007</v>
      </c>
      <c r="N16">
        <v>122.43</v>
      </c>
      <c r="O16">
        <v>128.45009999999999</v>
      </c>
      <c r="P16">
        <v>109.865746</v>
      </c>
      <c r="Q16">
        <v>0</v>
      </c>
      <c r="R16">
        <v>44.326064000000002</v>
      </c>
      <c r="S16">
        <v>23.6449</v>
      </c>
      <c r="T16">
        <v>0</v>
      </c>
      <c r="U16">
        <v>348.97500000000002</v>
      </c>
      <c r="V16">
        <v>20.73</v>
      </c>
      <c r="W16">
        <v>45.555500000000002</v>
      </c>
      <c r="X16">
        <v>147.05375000000001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9.1372370000000007</v>
      </c>
      <c r="AG16">
        <v>48.000515999999998</v>
      </c>
      <c r="AH16">
        <v>0</v>
      </c>
      <c r="AI16">
        <v>0</v>
      </c>
      <c r="AJ16">
        <v>0</v>
      </c>
      <c r="AK16">
        <v>65.901488999999998</v>
      </c>
      <c r="AL16">
        <v>24.402000000000001</v>
      </c>
      <c r="AM16">
        <v>18.108732</v>
      </c>
      <c r="AN16">
        <v>0.92725199999999997</v>
      </c>
      <c r="AO16">
        <v>0</v>
      </c>
      <c r="AP16">
        <v>0</v>
      </c>
      <c r="AQ16">
        <v>0</v>
      </c>
      <c r="AR16">
        <v>52.991999999999997</v>
      </c>
      <c r="AS16">
        <v>36.180357999999998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90.605677000000014</v>
      </c>
      <c r="BA16">
        <f t="shared" si="1"/>
        <v>2100.4990210000001</v>
      </c>
      <c r="BB16">
        <v>13</v>
      </c>
      <c r="BD16">
        <v>7.69</v>
      </c>
      <c r="BE16">
        <v>1.95</v>
      </c>
      <c r="BF16">
        <v>3.03</v>
      </c>
      <c r="BG16">
        <v>1.84</v>
      </c>
      <c r="BH16">
        <v>9.34</v>
      </c>
      <c r="BI16">
        <v>0.84</v>
      </c>
      <c r="BJ16">
        <v>0.85</v>
      </c>
      <c r="BK16">
        <v>1.8</v>
      </c>
      <c r="BL16">
        <v>2.0299999999999998</v>
      </c>
      <c r="BM16">
        <v>0.23</v>
      </c>
      <c r="BN16">
        <v>3.57</v>
      </c>
      <c r="BO16">
        <v>3.78</v>
      </c>
      <c r="BP16">
        <v>0.25</v>
      </c>
      <c r="BQ16">
        <v>2.0099999999999998</v>
      </c>
      <c r="BR16">
        <v>2.1800000000000002</v>
      </c>
      <c r="BS16">
        <v>1.62</v>
      </c>
      <c r="BT16">
        <v>2.6925150000000002</v>
      </c>
      <c r="BU16">
        <v>1.341844</v>
      </c>
      <c r="BV16">
        <v>2.3626550000000002</v>
      </c>
      <c r="BW16">
        <v>1.9429620000000001</v>
      </c>
      <c r="BX16">
        <v>1.959684</v>
      </c>
      <c r="BY16">
        <v>2.6836869999999999</v>
      </c>
      <c r="BZ16">
        <v>1.3275300000000001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4.8664199999999997</v>
      </c>
      <c r="CK16">
        <v>1.870228</v>
      </c>
      <c r="CL16">
        <v>0.969051</v>
      </c>
      <c r="CM16">
        <v>3.5116900000000002</v>
      </c>
      <c r="CN16">
        <v>3.542468</v>
      </c>
      <c r="CO16">
        <v>4.2938999999999998</v>
      </c>
      <c r="CP16">
        <v>2.1290619999999998</v>
      </c>
      <c r="CQ16">
        <v>3.542468</v>
      </c>
      <c r="CR16">
        <v>0.84194100000000005</v>
      </c>
      <c r="CS16">
        <v>1.3710979999999999</v>
      </c>
      <c r="CT16">
        <v>2.1126269999999998</v>
      </c>
      <c r="CU16">
        <v>0</v>
      </c>
      <c r="CV16">
        <v>0</v>
      </c>
      <c r="CW16">
        <v>4.2338469999999999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90.605677000000014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363.19189999999998</v>
      </c>
      <c r="L17">
        <v>293.20260000000002</v>
      </c>
      <c r="M17">
        <v>95.277600000000007</v>
      </c>
      <c r="N17">
        <v>122.43</v>
      </c>
      <c r="O17">
        <v>128.45009999999999</v>
      </c>
      <c r="P17">
        <v>109.865746</v>
      </c>
      <c r="Q17">
        <v>0</v>
      </c>
      <c r="R17">
        <v>44.326064000000002</v>
      </c>
      <c r="S17">
        <v>23.6449</v>
      </c>
      <c r="T17">
        <v>0</v>
      </c>
      <c r="U17">
        <v>348.97500000000002</v>
      </c>
      <c r="V17">
        <v>20.73</v>
      </c>
      <c r="W17">
        <v>45.555500000000002</v>
      </c>
      <c r="X17">
        <v>147.05375000000001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9.1372370000000007</v>
      </c>
      <c r="AG17">
        <v>48.000515999999998</v>
      </c>
      <c r="AH17">
        <v>0</v>
      </c>
      <c r="AI17">
        <v>0</v>
      </c>
      <c r="AJ17">
        <v>0</v>
      </c>
      <c r="AK17">
        <v>65.901488999999998</v>
      </c>
      <c r="AL17">
        <v>82.501999999999995</v>
      </c>
      <c r="AM17">
        <v>18.108732</v>
      </c>
      <c r="AN17">
        <v>0.92725199999999997</v>
      </c>
      <c r="AO17">
        <v>0</v>
      </c>
      <c r="AP17">
        <v>0</v>
      </c>
      <c r="AQ17">
        <v>0</v>
      </c>
      <c r="AR17">
        <v>46.368000000000002</v>
      </c>
      <c r="AS17">
        <v>36.180357999999998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90.668138000000013</v>
      </c>
      <c r="BA17">
        <f t="shared" si="1"/>
        <v>2162.0474819999995</v>
      </c>
      <c r="BB17">
        <v>14</v>
      </c>
      <c r="BD17">
        <v>7.69</v>
      </c>
      <c r="BE17">
        <v>1.95</v>
      </c>
      <c r="BF17">
        <v>3.03</v>
      </c>
      <c r="BG17">
        <v>1.84</v>
      </c>
      <c r="BH17">
        <v>9.34</v>
      </c>
      <c r="BI17">
        <v>0.84</v>
      </c>
      <c r="BJ17">
        <v>0.85</v>
      </c>
      <c r="BK17">
        <v>1.8</v>
      </c>
      <c r="BL17">
        <v>2.06</v>
      </c>
      <c r="BM17">
        <v>0.23</v>
      </c>
      <c r="BN17">
        <v>3.57</v>
      </c>
      <c r="BO17">
        <v>3.78</v>
      </c>
      <c r="BP17">
        <v>0.25</v>
      </c>
      <c r="BQ17">
        <v>2.0099999999999998</v>
      </c>
      <c r="BR17">
        <v>2.1800000000000002</v>
      </c>
      <c r="BS17">
        <v>1.62</v>
      </c>
      <c r="BT17">
        <v>2.6925150000000002</v>
      </c>
      <c r="BU17">
        <v>1.341844</v>
      </c>
      <c r="BV17">
        <v>2.3951159999999998</v>
      </c>
      <c r="BW17">
        <v>1.9429620000000001</v>
      </c>
      <c r="BX17">
        <v>1.959684</v>
      </c>
      <c r="BY17">
        <v>2.6836869999999999</v>
      </c>
      <c r="BZ17">
        <v>1.3275300000000001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4.8664199999999997</v>
      </c>
      <c r="CK17">
        <v>1.870228</v>
      </c>
      <c r="CL17">
        <v>0.969051</v>
      </c>
      <c r="CM17">
        <v>3.5116900000000002</v>
      </c>
      <c r="CN17">
        <v>3.542468</v>
      </c>
      <c r="CO17">
        <v>4.2938999999999998</v>
      </c>
      <c r="CP17">
        <v>2.1290619999999998</v>
      </c>
      <c r="CQ17">
        <v>3.542468</v>
      </c>
      <c r="CR17">
        <v>0.84194100000000005</v>
      </c>
      <c r="CS17">
        <v>1.3710979999999999</v>
      </c>
      <c r="CT17">
        <v>2.1126269999999998</v>
      </c>
      <c r="CU17">
        <v>0</v>
      </c>
      <c r="CV17">
        <v>0</v>
      </c>
      <c r="CW17">
        <v>4.2338469999999999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90.668138000000013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363.18189999999998</v>
      </c>
      <c r="L18">
        <v>303.20260000000002</v>
      </c>
      <c r="M18">
        <v>95.277600000000007</v>
      </c>
      <c r="N18">
        <v>122.43</v>
      </c>
      <c r="O18">
        <v>128.45009999999999</v>
      </c>
      <c r="P18">
        <v>109.865746</v>
      </c>
      <c r="Q18">
        <v>0</v>
      </c>
      <c r="R18">
        <v>44.326064000000002</v>
      </c>
      <c r="S18">
        <v>23.6449</v>
      </c>
      <c r="T18">
        <v>0</v>
      </c>
      <c r="U18">
        <v>348.97500000000002</v>
      </c>
      <c r="V18">
        <v>20.73</v>
      </c>
      <c r="W18">
        <v>45.555500000000002</v>
      </c>
      <c r="X18">
        <v>147.05375000000001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9.1372370000000007</v>
      </c>
      <c r="AG18">
        <v>48.000515999999998</v>
      </c>
      <c r="AH18">
        <v>0</v>
      </c>
      <c r="AI18">
        <v>0</v>
      </c>
      <c r="AJ18">
        <v>0</v>
      </c>
      <c r="AK18">
        <v>65.901488999999998</v>
      </c>
      <c r="AL18">
        <v>82.501999999999995</v>
      </c>
      <c r="AM18">
        <v>18.108732</v>
      </c>
      <c r="AN18">
        <v>0.92725199999999997</v>
      </c>
      <c r="AO18">
        <v>0</v>
      </c>
      <c r="AP18">
        <v>0</v>
      </c>
      <c r="AQ18">
        <v>0</v>
      </c>
      <c r="AR18">
        <v>46.368000000000002</v>
      </c>
      <c r="AS18">
        <v>36.180357999999998</v>
      </c>
      <c r="AT18">
        <v>13.724952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90.668446000000003</v>
      </c>
      <c r="BA18">
        <f t="shared" si="1"/>
        <v>2170.765942</v>
      </c>
      <c r="BB18">
        <v>15</v>
      </c>
      <c r="BD18">
        <v>7.69</v>
      </c>
      <c r="BE18">
        <v>1.95</v>
      </c>
      <c r="BF18">
        <v>3.03</v>
      </c>
      <c r="BG18">
        <v>1.84</v>
      </c>
      <c r="BH18">
        <v>9.34</v>
      </c>
      <c r="BI18">
        <v>0.84</v>
      </c>
      <c r="BJ18">
        <v>0.85</v>
      </c>
      <c r="BK18">
        <v>1.8</v>
      </c>
      <c r="BL18">
        <v>2.06</v>
      </c>
      <c r="BM18">
        <v>0.23</v>
      </c>
      <c r="BN18">
        <v>3.57</v>
      </c>
      <c r="BO18">
        <v>3.78</v>
      </c>
      <c r="BP18">
        <v>0.25</v>
      </c>
      <c r="BQ18">
        <v>2.0099999999999998</v>
      </c>
      <c r="BR18">
        <v>2.1800000000000002</v>
      </c>
      <c r="BS18">
        <v>1.62</v>
      </c>
      <c r="BT18">
        <v>2.6925150000000002</v>
      </c>
      <c r="BU18">
        <v>1.341844</v>
      </c>
      <c r="BV18">
        <v>2.3954240000000002</v>
      </c>
      <c r="BW18">
        <v>1.9429620000000001</v>
      </c>
      <c r="BX18">
        <v>1.959684</v>
      </c>
      <c r="BY18">
        <v>2.6836869999999999</v>
      </c>
      <c r="BZ18">
        <v>1.3275300000000001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4.8664199999999997</v>
      </c>
      <c r="CK18">
        <v>1.870228</v>
      </c>
      <c r="CL18">
        <v>0.969051</v>
      </c>
      <c r="CM18">
        <v>3.5116900000000002</v>
      </c>
      <c r="CN18">
        <v>3.542468</v>
      </c>
      <c r="CO18">
        <v>4.2938999999999998</v>
      </c>
      <c r="CP18">
        <v>2.1290619999999998</v>
      </c>
      <c r="CQ18">
        <v>3.542468</v>
      </c>
      <c r="CR18">
        <v>0.84194100000000005</v>
      </c>
      <c r="CS18">
        <v>1.3710979999999999</v>
      </c>
      <c r="CT18">
        <v>2.1126269999999998</v>
      </c>
      <c r="CU18">
        <v>0</v>
      </c>
      <c r="CV18">
        <v>0</v>
      </c>
      <c r="CW18">
        <v>4.2338469999999999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90.668446000000003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423.19189999999998</v>
      </c>
      <c r="L19">
        <v>353.20260000000002</v>
      </c>
      <c r="M19">
        <v>95.277600000000007</v>
      </c>
      <c r="N19">
        <v>122.43</v>
      </c>
      <c r="O19">
        <v>128.45009999999999</v>
      </c>
      <c r="P19">
        <v>109.865746</v>
      </c>
      <c r="Q19">
        <v>0</v>
      </c>
      <c r="R19">
        <v>44.326064000000002</v>
      </c>
      <c r="S19">
        <v>27.35</v>
      </c>
      <c r="T19">
        <v>0</v>
      </c>
      <c r="U19">
        <v>348.97500000000002</v>
      </c>
      <c r="V19">
        <v>20.73</v>
      </c>
      <c r="W19">
        <v>45.555500000000002</v>
      </c>
      <c r="X19">
        <v>147.05375000000001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9.1372370000000007</v>
      </c>
      <c r="AG19">
        <v>48.000515999999998</v>
      </c>
      <c r="AH19">
        <v>0</v>
      </c>
      <c r="AI19">
        <v>0</v>
      </c>
      <c r="AJ19">
        <v>0</v>
      </c>
      <c r="AK19">
        <v>65.901488999999998</v>
      </c>
      <c r="AL19">
        <v>82.501999999999995</v>
      </c>
      <c r="AM19">
        <v>18.108732</v>
      </c>
      <c r="AN19">
        <v>0.92725199999999997</v>
      </c>
      <c r="AO19">
        <v>0</v>
      </c>
      <c r="AP19">
        <v>0</v>
      </c>
      <c r="AQ19">
        <v>0</v>
      </c>
      <c r="AR19">
        <v>46.368000000000002</v>
      </c>
      <c r="AS19">
        <v>36.180357999999998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89.356603000000007</v>
      </c>
      <c r="BA19">
        <f t="shared" si="1"/>
        <v>2284.4410470000003</v>
      </c>
      <c r="BB19">
        <v>16</v>
      </c>
      <c r="BD19">
        <v>7.69</v>
      </c>
      <c r="BE19">
        <v>1.95</v>
      </c>
      <c r="BF19">
        <v>3.03</v>
      </c>
      <c r="BG19">
        <v>1.84</v>
      </c>
      <c r="BH19">
        <v>9.34</v>
      </c>
      <c r="BI19">
        <v>0.84</v>
      </c>
      <c r="BJ19">
        <v>0.85</v>
      </c>
      <c r="BK19">
        <v>1.83</v>
      </c>
      <c r="BL19">
        <v>2.06</v>
      </c>
      <c r="BM19">
        <v>0.23</v>
      </c>
      <c r="BN19">
        <v>3.57</v>
      </c>
      <c r="BO19">
        <v>3.78</v>
      </c>
      <c r="BP19">
        <v>0.25</v>
      </c>
      <c r="BQ19">
        <v>2.0099999999999998</v>
      </c>
      <c r="BR19">
        <v>2.1800000000000002</v>
      </c>
      <c r="BS19">
        <v>1.62</v>
      </c>
      <c r="BT19">
        <v>2.6925150000000002</v>
      </c>
      <c r="BU19">
        <v>1.341844</v>
      </c>
      <c r="BV19">
        <v>2.3954240000000002</v>
      </c>
      <c r="BW19">
        <v>1.9429620000000001</v>
      </c>
      <c r="BX19">
        <v>1.959684</v>
      </c>
      <c r="BY19">
        <v>1.341844</v>
      </c>
      <c r="BZ19">
        <v>1.3275300000000001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4.8664199999999997</v>
      </c>
      <c r="CK19">
        <v>1.870228</v>
      </c>
      <c r="CL19">
        <v>0.969051</v>
      </c>
      <c r="CM19">
        <v>3.5116900000000002</v>
      </c>
      <c r="CN19">
        <v>3.542468</v>
      </c>
      <c r="CO19">
        <v>4.2938999999999998</v>
      </c>
      <c r="CP19">
        <v>2.1290619999999998</v>
      </c>
      <c r="CQ19">
        <v>3.542468</v>
      </c>
      <c r="CR19">
        <v>0.84194100000000005</v>
      </c>
      <c r="CS19">
        <v>1.3710979999999999</v>
      </c>
      <c r="CT19">
        <v>2.1126269999999998</v>
      </c>
      <c r="CU19">
        <v>0</v>
      </c>
      <c r="CV19">
        <v>0</v>
      </c>
      <c r="CW19">
        <v>4.2338469999999999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89.356603000000007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445.03190000000001</v>
      </c>
      <c r="L20">
        <v>459.93148400000001</v>
      </c>
      <c r="M20">
        <v>95.277600000000007</v>
      </c>
      <c r="N20">
        <v>122.43</v>
      </c>
      <c r="O20">
        <v>128.45009999999999</v>
      </c>
      <c r="P20">
        <v>109.865746</v>
      </c>
      <c r="Q20">
        <v>0</v>
      </c>
      <c r="R20">
        <v>44.326064000000002</v>
      </c>
      <c r="S20">
        <v>27.35</v>
      </c>
      <c r="T20">
        <v>0</v>
      </c>
      <c r="U20">
        <v>348.97500000000002</v>
      </c>
      <c r="V20">
        <v>20.73</v>
      </c>
      <c r="W20">
        <v>45.555500000000002</v>
      </c>
      <c r="X20">
        <v>147.05375000000001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9.1372370000000007</v>
      </c>
      <c r="AG20">
        <v>48.000515999999998</v>
      </c>
      <c r="AH20">
        <v>0</v>
      </c>
      <c r="AI20">
        <v>0</v>
      </c>
      <c r="AJ20">
        <v>0</v>
      </c>
      <c r="AK20">
        <v>65.901488999999998</v>
      </c>
      <c r="AL20">
        <v>82.501999999999995</v>
      </c>
      <c r="AM20">
        <v>18.108732</v>
      </c>
      <c r="AN20">
        <v>0.92725199999999997</v>
      </c>
      <c r="AO20">
        <v>0</v>
      </c>
      <c r="AP20">
        <v>0</v>
      </c>
      <c r="AQ20">
        <v>0</v>
      </c>
      <c r="AR20">
        <v>46.368000000000002</v>
      </c>
      <c r="AS20">
        <v>36.180357999999998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89.356603000000007</v>
      </c>
      <c r="BA20">
        <f t="shared" si="1"/>
        <v>2413.0099309999996</v>
      </c>
      <c r="BB20">
        <v>17</v>
      </c>
      <c r="BD20">
        <v>7.69</v>
      </c>
      <c r="BE20">
        <v>1.95</v>
      </c>
      <c r="BF20">
        <v>3.03</v>
      </c>
      <c r="BG20">
        <v>1.84</v>
      </c>
      <c r="BH20">
        <v>9.34</v>
      </c>
      <c r="BI20">
        <v>0.84</v>
      </c>
      <c r="BJ20">
        <v>0.85</v>
      </c>
      <c r="BK20">
        <v>1.83</v>
      </c>
      <c r="BL20">
        <v>2.06</v>
      </c>
      <c r="BM20">
        <v>0.23</v>
      </c>
      <c r="BN20">
        <v>3.57</v>
      </c>
      <c r="BO20">
        <v>3.78</v>
      </c>
      <c r="BP20">
        <v>0.25</v>
      </c>
      <c r="BQ20">
        <v>2.0099999999999998</v>
      </c>
      <c r="BR20">
        <v>2.1800000000000002</v>
      </c>
      <c r="BS20">
        <v>1.62</v>
      </c>
      <c r="BT20">
        <v>2.6925150000000002</v>
      </c>
      <c r="BU20">
        <v>1.341844</v>
      </c>
      <c r="BV20">
        <v>2.3954240000000002</v>
      </c>
      <c r="BW20">
        <v>1.9429620000000001</v>
      </c>
      <c r="BX20">
        <v>1.959684</v>
      </c>
      <c r="BY20">
        <v>1.341844</v>
      </c>
      <c r="BZ20">
        <v>1.3275300000000001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4.8664199999999997</v>
      </c>
      <c r="CK20">
        <v>1.870228</v>
      </c>
      <c r="CL20">
        <v>0.969051</v>
      </c>
      <c r="CM20">
        <v>3.5116900000000002</v>
      </c>
      <c r="CN20">
        <v>3.542468</v>
      </c>
      <c r="CO20">
        <v>4.2938999999999998</v>
      </c>
      <c r="CP20">
        <v>2.1290619999999998</v>
      </c>
      <c r="CQ20">
        <v>3.542468</v>
      </c>
      <c r="CR20">
        <v>0.84194100000000005</v>
      </c>
      <c r="CS20">
        <v>1.3710979999999999</v>
      </c>
      <c r="CT20">
        <v>2.1126269999999998</v>
      </c>
      <c r="CU20">
        <v>0</v>
      </c>
      <c r="CV20">
        <v>0</v>
      </c>
      <c r="CW20">
        <v>4.2338469999999999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89.356603000000007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445.18189999999998</v>
      </c>
      <c r="L21">
        <v>463.20260000000002</v>
      </c>
      <c r="M21">
        <v>95.277600000000007</v>
      </c>
      <c r="N21">
        <v>122.43</v>
      </c>
      <c r="O21">
        <v>128.45009999999999</v>
      </c>
      <c r="P21">
        <v>109.865746</v>
      </c>
      <c r="Q21">
        <v>0</v>
      </c>
      <c r="R21">
        <v>44.326064000000002</v>
      </c>
      <c r="S21">
        <v>27.35</v>
      </c>
      <c r="T21">
        <v>0</v>
      </c>
      <c r="U21">
        <v>348.97500000000002</v>
      </c>
      <c r="V21">
        <v>20.73</v>
      </c>
      <c r="W21">
        <v>46.059310000000004</v>
      </c>
      <c r="X21">
        <v>147.05375000000001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9.1372370000000007</v>
      </c>
      <c r="AG21">
        <v>48.000515999999998</v>
      </c>
      <c r="AH21">
        <v>0</v>
      </c>
      <c r="AI21">
        <v>0</v>
      </c>
      <c r="AJ21">
        <v>0</v>
      </c>
      <c r="AK21">
        <v>65.901488999999998</v>
      </c>
      <c r="AL21">
        <v>24.402000000000001</v>
      </c>
      <c r="AM21">
        <v>18.108732</v>
      </c>
      <c r="AN21">
        <v>0.92725199999999997</v>
      </c>
      <c r="AO21">
        <v>0</v>
      </c>
      <c r="AP21">
        <v>0</v>
      </c>
      <c r="AQ21">
        <v>0</v>
      </c>
      <c r="AR21">
        <v>52.991999999999997</v>
      </c>
      <c r="AS21">
        <v>36.180357999999998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89.362929000000008</v>
      </c>
      <c r="BA21">
        <f t="shared" si="1"/>
        <v>2365.4651829999998</v>
      </c>
      <c r="BB21">
        <v>18</v>
      </c>
      <c r="BD21">
        <v>7.77</v>
      </c>
      <c r="BE21">
        <v>1.95</v>
      </c>
      <c r="BF21">
        <v>3.03</v>
      </c>
      <c r="BG21">
        <v>1.84</v>
      </c>
      <c r="BH21">
        <v>9.34</v>
      </c>
      <c r="BI21">
        <v>0.84</v>
      </c>
      <c r="BJ21">
        <v>0.85</v>
      </c>
      <c r="BK21">
        <v>1.83</v>
      </c>
      <c r="BL21">
        <v>2.06</v>
      </c>
      <c r="BM21">
        <v>0.21</v>
      </c>
      <c r="BN21">
        <v>3.57</v>
      </c>
      <c r="BO21">
        <v>3.78</v>
      </c>
      <c r="BP21">
        <v>0.25</v>
      </c>
      <c r="BQ21">
        <v>2.0099999999999998</v>
      </c>
      <c r="BR21">
        <v>2.1800000000000002</v>
      </c>
      <c r="BS21">
        <v>1.62</v>
      </c>
      <c r="BT21">
        <v>2.6925150000000002</v>
      </c>
      <c r="BU21">
        <v>1.341844</v>
      </c>
      <c r="BV21">
        <v>2.3954240000000002</v>
      </c>
      <c r="BW21">
        <v>1.9429620000000001</v>
      </c>
      <c r="BX21">
        <v>1.959684</v>
      </c>
      <c r="BY21">
        <v>1.28817</v>
      </c>
      <c r="BZ21">
        <v>1.3275300000000001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4.8664199999999997</v>
      </c>
      <c r="CK21">
        <v>1.870228</v>
      </c>
      <c r="CL21">
        <v>0.969051</v>
      </c>
      <c r="CM21">
        <v>3.5116900000000002</v>
      </c>
      <c r="CN21">
        <v>3.542468</v>
      </c>
      <c r="CO21">
        <v>4.2938999999999998</v>
      </c>
      <c r="CP21">
        <v>2.1290619999999998</v>
      </c>
      <c r="CQ21">
        <v>3.542468</v>
      </c>
      <c r="CR21">
        <v>0.84194100000000005</v>
      </c>
      <c r="CS21">
        <v>1.3710979999999999</v>
      </c>
      <c r="CT21">
        <v>2.1126269999999998</v>
      </c>
      <c r="CU21">
        <v>0</v>
      </c>
      <c r="CV21">
        <v>0</v>
      </c>
      <c r="CW21">
        <v>4.2338469999999999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89.362929000000008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445.18189999999998</v>
      </c>
      <c r="L22">
        <v>463.20260000000002</v>
      </c>
      <c r="M22">
        <v>95.277600000000007</v>
      </c>
      <c r="N22">
        <v>122.43</v>
      </c>
      <c r="O22">
        <v>128.45009999999999</v>
      </c>
      <c r="P22">
        <v>109.865746</v>
      </c>
      <c r="Q22">
        <v>0</v>
      </c>
      <c r="R22">
        <v>44.326064000000002</v>
      </c>
      <c r="S22">
        <v>27.35</v>
      </c>
      <c r="T22">
        <v>0</v>
      </c>
      <c r="U22">
        <v>348.97500000000002</v>
      </c>
      <c r="V22">
        <v>20.73</v>
      </c>
      <c r="W22">
        <v>46.059310000000004</v>
      </c>
      <c r="X22">
        <v>147.05375000000001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9.1372370000000007</v>
      </c>
      <c r="AG22">
        <v>48.000515999999998</v>
      </c>
      <c r="AH22">
        <v>0</v>
      </c>
      <c r="AI22">
        <v>0</v>
      </c>
      <c r="AJ22">
        <v>0</v>
      </c>
      <c r="AK22">
        <v>65.901488999999998</v>
      </c>
      <c r="AL22">
        <v>24.402000000000001</v>
      </c>
      <c r="AM22">
        <v>18.108732</v>
      </c>
      <c r="AN22">
        <v>0.92725199999999997</v>
      </c>
      <c r="AO22">
        <v>0</v>
      </c>
      <c r="AP22">
        <v>0</v>
      </c>
      <c r="AQ22">
        <v>0</v>
      </c>
      <c r="AR22">
        <v>52.991999999999997</v>
      </c>
      <c r="AS22">
        <v>36.180357999999998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89.362929000000008</v>
      </c>
      <c r="BA22">
        <f t="shared" si="1"/>
        <v>2365.4651829999998</v>
      </c>
      <c r="BB22">
        <v>19</v>
      </c>
      <c r="BD22">
        <v>7.77</v>
      </c>
      <c r="BE22">
        <v>1.95</v>
      </c>
      <c r="BF22">
        <v>3.03</v>
      </c>
      <c r="BG22">
        <v>1.84</v>
      </c>
      <c r="BH22">
        <v>9.34</v>
      </c>
      <c r="BI22">
        <v>0.84</v>
      </c>
      <c r="BJ22">
        <v>0.85</v>
      </c>
      <c r="BK22">
        <v>1.83</v>
      </c>
      <c r="BL22">
        <v>2.06</v>
      </c>
      <c r="BM22">
        <v>0.21</v>
      </c>
      <c r="BN22">
        <v>3.57</v>
      </c>
      <c r="BO22">
        <v>3.78</v>
      </c>
      <c r="BP22">
        <v>0.25</v>
      </c>
      <c r="BQ22">
        <v>2.0099999999999998</v>
      </c>
      <c r="BR22">
        <v>2.1800000000000002</v>
      </c>
      <c r="BS22">
        <v>1.62</v>
      </c>
      <c r="BT22">
        <v>2.6925150000000002</v>
      </c>
      <c r="BU22">
        <v>1.341844</v>
      </c>
      <c r="BV22">
        <v>2.3954240000000002</v>
      </c>
      <c r="BW22">
        <v>1.9429620000000001</v>
      </c>
      <c r="BX22">
        <v>1.959684</v>
      </c>
      <c r="BY22">
        <v>1.28817</v>
      </c>
      <c r="BZ22">
        <v>1.3275300000000001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4.8664199999999997</v>
      </c>
      <c r="CK22">
        <v>1.870228</v>
      </c>
      <c r="CL22">
        <v>0.969051</v>
      </c>
      <c r="CM22">
        <v>3.5116900000000002</v>
      </c>
      <c r="CN22">
        <v>3.542468</v>
      </c>
      <c r="CO22">
        <v>4.2938999999999998</v>
      </c>
      <c r="CP22">
        <v>2.1290619999999998</v>
      </c>
      <c r="CQ22">
        <v>3.542468</v>
      </c>
      <c r="CR22">
        <v>0.84194100000000005</v>
      </c>
      <c r="CS22">
        <v>1.3710979999999999</v>
      </c>
      <c r="CT22">
        <v>2.1126269999999998</v>
      </c>
      <c r="CU22">
        <v>0</v>
      </c>
      <c r="CV22">
        <v>0</v>
      </c>
      <c r="CW22">
        <v>4.2338469999999999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89.362929000000008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427.495</v>
      </c>
      <c r="L23">
        <v>490.20260000000002</v>
      </c>
      <c r="M23">
        <v>95.277600000000007</v>
      </c>
      <c r="N23">
        <v>122.43</v>
      </c>
      <c r="O23">
        <v>128.45009999999999</v>
      </c>
      <c r="P23">
        <v>109.865746</v>
      </c>
      <c r="Q23">
        <v>0</v>
      </c>
      <c r="R23">
        <v>44.326064000000002</v>
      </c>
      <c r="S23">
        <v>27.35</v>
      </c>
      <c r="T23">
        <v>0</v>
      </c>
      <c r="U23">
        <v>340.875</v>
      </c>
      <c r="V23">
        <v>20.73</v>
      </c>
      <c r="W23">
        <v>46.059310000000004</v>
      </c>
      <c r="X23">
        <v>147.05375000000001</v>
      </c>
      <c r="Y23">
        <v>0</v>
      </c>
      <c r="Z23">
        <v>6.5537999999999998</v>
      </c>
      <c r="AA23">
        <v>0</v>
      </c>
      <c r="AB23">
        <v>0</v>
      </c>
      <c r="AC23">
        <v>0</v>
      </c>
      <c r="AD23">
        <v>0</v>
      </c>
      <c r="AE23">
        <v>18.910588000000001</v>
      </c>
      <c r="AF23">
        <v>9.1372370000000007</v>
      </c>
      <c r="AG23">
        <v>48.000515999999998</v>
      </c>
      <c r="AH23">
        <v>0</v>
      </c>
      <c r="AI23">
        <v>0</v>
      </c>
      <c r="AJ23">
        <v>0</v>
      </c>
      <c r="AK23">
        <v>65.901488999999998</v>
      </c>
      <c r="AL23">
        <v>24.402000000000001</v>
      </c>
      <c r="AM23">
        <v>18.108732</v>
      </c>
      <c r="AN23">
        <v>0.94832499999999997</v>
      </c>
      <c r="AO23">
        <v>0</v>
      </c>
      <c r="AP23">
        <v>0</v>
      </c>
      <c r="AQ23">
        <v>0</v>
      </c>
      <c r="AR23">
        <v>46.368000000000002</v>
      </c>
      <c r="AS23">
        <v>36.180357999999998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90.739263000000008</v>
      </c>
      <c r="BA23">
        <f t="shared" si="1"/>
        <v>2380.3622779999996</v>
      </c>
      <c r="BB23">
        <v>20</v>
      </c>
      <c r="BD23">
        <v>7.77</v>
      </c>
      <c r="BE23">
        <v>1.95</v>
      </c>
      <c r="BF23">
        <v>3.03</v>
      </c>
      <c r="BG23">
        <v>1.84</v>
      </c>
      <c r="BH23">
        <v>9.34</v>
      </c>
      <c r="BI23">
        <v>0.84</v>
      </c>
      <c r="BJ23">
        <v>0.85</v>
      </c>
      <c r="BK23">
        <v>1.83</v>
      </c>
      <c r="BL23">
        <v>2.06</v>
      </c>
      <c r="BM23">
        <v>0.21</v>
      </c>
      <c r="BN23">
        <v>3.57</v>
      </c>
      <c r="BO23">
        <v>3.78</v>
      </c>
      <c r="BP23">
        <v>0.25</v>
      </c>
      <c r="BQ23">
        <v>2.0099999999999998</v>
      </c>
      <c r="BR23">
        <v>2.1800000000000002</v>
      </c>
      <c r="BS23">
        <v>1.62</v>
      </c>
      <c r="BT23">
        <v>2.6925150000000002</v>
      </c>
      <c r="BU23">
        <v>1.341844</v>
      </c>
      <c r="BV23">
        <v>2.3306830000000001</v>
      </c>
      <c r="BW23">
        <v>1.9429620000000001</v>
      </c>
      <c r="BX23">
        <v>1.959684</v>
      </c>
      <c r="BY23">
        <v>1.28817</v>
      </c>
      <c r="BZ23">
        <v>1.3275300000000001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4.8664199999999997</v>
      </c>
      <c r="CK23">
        <v>1.870228</v>
      </c>
      <c r="CL23">
        <v>0.969051</v>
      </c>
      <c r="CM23">
        <v>3.5116900000000002</v>
      </c>
      <c r="CN23">
        <v>3.542468</v>
      </c>
      <c r="CO23">
        <v>4.2938999999999998</v>
      </c>
      <c r="CP23">
        <v>2.1290619999999998</v>
      </c>
      <c r="CQ23">
        <v>3.542468</v>
      </c>
      <c r="CR23">
        <v>0.84194100000000005</v>
      </c>
      <c r="CS23">
        <v>1.3710979999999999</v>
      </c>
      <c r="CT23">
        <v>2.1126269999999998</v>
      </c>
      <c r="CU23">
        <v>1.4410750000000001</v>
      </c>
      <c r="CV23">
        <v>0</v>
      </c>
      <c r="CW23">
        <v>4.2338469999999999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90.739263000000008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427.495</v>
      </c>
      <c r="L24">
        <v>490.20260000000002</v>
      </c>
      <c r="M24">
        <v>95.277600000000007</v>
      </c>
      <c r="N24">
        <v>122.43</v>
      </c>
      <c r="O24">
        <v>128.45009999999999</v>
      </c>
      <c r="P24">
        <v>109.865746</v>
      </c>
      <c r="Q24">
        <v>0</v>
      </c>
      <c r="R24">
        <v>44.326064000000002</v>
      </c>
      <c r="S24">
        <v>27.35</v>
      </c>
      <c r="T24">
        <v>0</v>
      </c>
      <c r="U24">
        <v>331.875</v>
      </c>
      <c r="V24">
        <v>20.73</v>
      </c>
      <c r="W24">
        <v>46.059310000000004</v>
      </c>
      <c r="X24">
        <v>147.05375000000001</v>
      </c>
      <c r="Y24">
        <v>0</v>
      </c>
      <c r="Z24">
        <v>6.5537999999999998</v>
      </c>
      <c r="AA24">
        <v>14.04936</v>
      </c>
      <c r="AB24">
        <v>0</v>
      </c>
      <c r="AC24">
        <v>0</v>
      </c>
      <c r="AD24">
        <v>0</v>
      </c>
      <c r="AE24">
        <v>18.910588000000001</v>
      </c>
      <c r="AF24">
        <v>9.1372370000000007</v>
      </c>
      <c r="AG24">
        <v>48.000515999999998</v>
      </c>
      <c r="AH24">
        <v>21.513719999999999</v>
      </c>
      <c r="AI24">
        <v>0</v>
      </c>
      <c r="AJ24">
        <v>0</v>
      </c>
      <c r="AK24">
        <v>65.901488999999998</v>
      </c>
      <c r="AL24">
        <v>24.402000000000001</v>
      </c>
      <c r="AM24">
        <v>18.108732</v>
      </c>
      <c r="AN24">
        <v>0.94832499999999997</v>
      </c>
      <c r="AO24">
        <v>0</v>
      </c>
      <c r="AP24">
        <v>0</v>
      </c>
      <c r="AQ24">
        <v>0</v>
      </c>
      <c r="AR24">
        <v>46.368000000000002</v>
      </c>
      <c r="AS24">
        <v>36.180357999999998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92.796269000000009</v>
      </c>
      <c r="BA24">
        <f t="shared" si="1"/>
        <v>2408.9823639999995</v>
      </c>
      <c r="BB24">
        <v>21</v>
      </c>
      <c r="BD24">
        <v>7.77</v>
      </c>
      <c r="BE24">
        <v>1.95</v>
      </c>
      <c r="BF24">
        <v>3.03</v>
      </c>
      <c r="BG24">
        <v>1.84</v>
      </c>
      <c r="BH24">
        <v>9.34</v>
      </c>
      <c r="BI24">
        <v>0.84</v>
      </c>
      <c r="BJ24">
        <v>0.85</v>
      </c>
      <c r="BK24">
        <v>1.83</v>
      </c>
      <c r="BL24">
        <v>2.06</v>
      </c>
      <c r="BM24">
        <v>0.21</v>
      </c>
      <c r="BN24">
        <v>3.57</v>
      </c>
      <c r="BO24">
        <v>3.78</v>
      </c>
      <c r="BP24">
        <v>0.25</v>
      </c>
      <c r="BQ24">
        <v>2.0099999999999998</v>
      </c>
      <c r="BR24">
        <v>2.1800000000000002</v>
      </c>
      <c r="BS24">
        <v>1.62</v>
      </c>
      <c r="BT24">
        <v>2.6925150000000002</v>
      </c>
      <c r="BU24">
        <v>1.341844</v>
      </c>
      <c r="BV24">
        <v>2.3306830000000001</v>
      </c>
      <c r="BW24">
        <v>1.9429620000000001</v>
      </c>
      <c r="BX24">
        <v>1.959684</v>
      </c>
      <c r="BY24">
        <v>1.28817</v>
      </c>
      <c r="BZ24">
        <v>1.3275300000000001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4.8664199999999997</v>
      </c>
      <c r="CK24">
        <v>1.870228</v>
      </c>
      <c r="CL24">
        <v>0.969051</v>
      </c>
      <c r="CM24">
        <v>3.5116900000000002</v>
      </c>
      <c r="CN24">
        <v>3.542468</v>
      </c>
      <c r="CO24">
        <v>4.2938999999999998</v>
      </c>
      <c r="CP24">
        <v>2.1290619999999998</v>
      </c>
      <c r="CQ24">
        <v>3.542468</v>
      </c>
      <c r="CR24">
        <v>0.84194100000000005</v>
      </c>
      <c r="CS24">
        <v>1.3710979999999999</v>
      </c>
      <c r="CT24">
        <v>2.1126269999999998</v>
      </c>
      <c r="CU24">
        <v>2.8821509999999999</v>
      </c>
      <c r="CV24">
        <v>0.61592999999999998</v>
      </c>
      <c r="CW24">
        <v>4.2338469999999999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92.796269000000009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469.82580000000002</v>
      </c>
      <c r="L25">
        <v>490.20260000000002</v>
      </c>
      <c r="M25">
        <v>95.277600000000007</v>
      </c>
      <c r="N25">
        <v>122.43</v>
      </c>
      <c r="O25">
        <v>128.45009999999999</v>
      </c>
      <c r="P25">
        <v>109.865746</v>
      </c>
      <c r="Q25">
        <v>0</v>
      </c>
      <c r="R25">
        <v>44.326064000000002</v>
      </c>
      <c r="S25">
        <v>27.35</v>
      </c>
      <c r="T25">
        <v>0</v>
      </c>
      <c r="U25">
        <v>322.875</v>
      </c>
      <c r="V25">
        <v>20.73</v>
      </c>
      <c r="W25">
        <v>46.059310000000004</v>
      </c>
      <c r="X25">
        <v>147.05375000000001</v>
      </c>
      <c r="Y25">
        <v>0</v>
      </c>
      <c r="Z25">
        <v>13.1076</v>
      </c>
      <c r="AA25">
        <v>14.04936</v>
      </c>
      <c r="AB25">
        <v>3.9156689999999998</v>
      </c>
      <c r="AC25">
        <v>0</v>
      </c>
      <c r="AD25">
        <v>0</v>
      </c>
      <c r="AE25">
        <v>18.910588000000001</v>
      </c>
      <c r="AF25">
        <v>9.1372370000000007</v>
      </c>
      <c r="AG25">
        <v>48.000515999999998</v>
      </c>
      <c r="AH25">
        <v>48.40587</v>
      </c>
      <c r="AI25">
        <v>0</v>
      </c>
      <c r="AJ25">
        <v>0</v>
      </c>
      <c r="AK25">
        <v>65.901488999999998</v>
      </c>
      <c r="AL25">
        <v>24.402000000000001</v>
      </c>
      <c r="AM25">
        <v>18.108732</v>
      </c>
      <c r="AN25">
        <v>0.94832499999999997</v>
      </c>
      <c r="AO25">
        <v>0</v>
      </c>
      <c r="AP25">
        <v>0</v>
      </c>
      <c r="AQ25">
        <v>0</v>
      </c>
      <c r="AR25">
        <v>46.368000000000002</v>
      </c>
      <c r="AS25">
        <v>36.180357999999998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95.113859000000005</v>
      </c>
      <c r="BA25">
        <f t="shared" si="1"/>
        <v>2481.9923730000005</v>
      </c>
      <c r="BB25">
        <v>22</v>
      </c>
      <c r="BD25">
        <v>7.77</v>
      </c>
      <c r="BE25">
        <v>1.95</v>
      </c>
      <c r="BF25">
        <v>3.03</v>
      </c>
      <c r="BG25">
        <v>1.84</v>
      </c>
      <c r="BH25">
        <v>9.34</v>
      </c>
      <c r="BI25">
        <v>0.84</v>
      </c>
      <c r="BJ25">
        <v>0.85</v>
      </c>
      <c r="BK25">
        <v>1.83</v>
      </c>
      <c r="BL25">
        <v>2.06</v>
      </c>
      <c r="BM25">
        <v>0.21</v>
      </c>
      <c r="BN25">
        <v>3.57</v>
      </c>
      <c r="BO25">
        <v>3.78</v>
      </c>
      <c r="BP25">
        <v>0.25</v>
      </c>
      <c r="BQ25">
        <v>2.0099999999999998</v>
      </c>
      <c r="BR25">
        <v>2.1800000000000002</v>
      </c>
      <c r="BS25">
        <v>1.62</v>
      </c>
      <c r="BT25">
        <v>2.6925150000000002</v>
      </c>
      <c r="BU25">
        <v>1.341844</v>
      </c>
      <c r="BV25">
        <v>2.3306830000000001</v>
      </c>
      <c r="BW25">
        <v>1.9429620000000001</v>
      </c>
      <c r="BX25">
        <v>1.959684</v>
      </c>
      <c r="BY25">
        <v>1.28817</v>
      </c>
      <c r="BZ25">
        <v>1.3275300000000001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4.8664199999999997</v>
      </c>
      <c r="CK25">
        <v>1.870228</v>
      </c>
      <c r="CL25">
        <v>0.969051</v>
      </c>
      <c r="CM25">
        <v>3.5116900000000002</v>
      </c>
      <c r="CN25">
        <v>3.542468</v>
      </c>
      <c r="CO25">
        <v>4.2938999999999998</v>
      </c>
      <c r="CP25">
        <v>2.1290619999999998</v>
      </c>
      <c r="CQ25">
        <v>3.542468</v>
      </c>
      <c r="CR25">
        <v>0.84194100000000005</v>
      </c>
      <c r="CS25">
        <v>1.3710979999999999</v>
      </c>
      <c r="CT25">
        <v>2.1126269999999998</v>
      </c>
      <c r="CU25">
        <v>4.3232249999999999</v>
      </c>
      <c r="CV25">
        <v>1.4924459999999999</v>
      </c>
      <c r="CW25">
        <v>4.2338469999999999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95.113859000000005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518.45373199999995</v>
      </c>
      <c r="L26">
        <v>490.20260000000002</v>
      </c>
      <c r="M26">
        <v>95.277600000000007</v>
      </c>
      <c r="N26">
        <v>122.43</v>
      </c>
      <c r="O26">
        <v>128.45009999999999</v>
      </c>
      <c r="P26">
        <v>109.865746</v>
      </c>
      <c r="Q26">
        <v>0</v>
      </c>
      <c r="R26">
        <v>44.326064000000002</v>
      </c>
      <c r="S26">
        <v>27.35</v>
      </c>
      <c r="T26">
        <v>0</v>
      </c>
      <c r="U26">
        <v>309.375</v>
      </c>
      <c r="V26">
        <v>20.73</v>
      </c>
      <c r="W26">
        <v>46.059310000000004</v>
      </c>
      <c r="X26">
        <v>147.05375000000001</v>
      </c>
      <c r="Y26">
        <v>0</v>
      </c>
      <c r="Z26">
        <v>13.1076</v>
      </c>
      <c r="AA26">
        <v>28.09872</v>
      </c>
      <c r="AB26">
        <v>15.349422000000001</v>
      </c>
      <c r="AC26">
        <v>11.155201999999999</v>
      </c>
      <c r="AD26">
        <v>0</v>
      </c>
      <c r="AE26">
        <v>18.910588000000001</v>
      </c>
      <c r="AF26">
        <v>9.1372370000000007</v>
      </c>
      <c r="AG26">
        <v>48.000515999999998</v>
      </c>
      <c r="AH26">
        <v>66.692532</v>
      </c>
      <c r="AI26">
        <v>0</v>
      </c>
      <c r="AJ26">
        <v>0</v>
      </c>
      <c r="AK26">
        <v>65.901488999999998</v>
      </c>
      <c r="AL26">
        <v>24.402000000000001</v>
      </c>
      <c r="AM26">
        <v>18.108732</v>
      </c>
      <c r="AN26">
        <v>0.94832499999999997</v>
      </c>
      <c r="AO26">
        <v>0</v>
      </c>
      <c r="AP26">
        <v>0</v>
      </c>
      <c r="AQ26">
        <v>0</v>
      </c>
      <c r="AR26">
        <v>46.368000000000002</v>
      </c>
      <c r="AS26">
        <v>36.180357999999998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96.767331000000013</v>
      </c>
      <c r="BA26">
        <f t="shared" si="1"/>
        <v>2573.6987539999996</v>
      </c>
      <c r="BB26">
        <v>23</v>
      </c>
      <c r="BD26">
        <v>7.77</v>
      </c>
      <c r="BE26">
        <v>1.95</v>
      </c>
      <c r="BF26">
        <v>3.03</v>
      </c>
      <c r="BG26">
        <v>1.84</v>
      </c>
      <c r="BH26">
        <v>9.34</v>
      </c>
      <c r="BI26">
        <v>0.88</v>
      </c>
      <c r="BJ26">
        <v>0.88</v>
      </c>
      <c r="BK26">
        <v>1.83</v>
      </c>
      <c r="BL26">
        <v>2.06</v>
      </c>
      <c r="BM26">
        <v>0.21</v>
      </c>
      <c r="BN26">
        <v>3.57</v>
      </c>
      <c r="BO26">
        <v>3.78</v>
      </c>
      <c r="BP26">
        <v>0.25</v>
      </c>
      <c r="BQ26">
        <v>2.0099999999999998</v>
      </c>
      <c r="BR26">
        <v>2.1800000000000002</v>
      </c>
      <c r="BS26">
        <v>1.62</v>
      </c>
      <c r="BT26">
        <v>2.6925150000000002</v>
      </c>
      <c r="BU26">
        <v>1.341844</v>
      </c>
      <c r="BV26">
        <v>2.3306830000000001</v>
      </c>
      <c r="BW26">
        <v>1.9429620000000001</v>
      </c>
      <c r="BX26">
        <v>1.959684</v>
      </c>
      <c r="BY26">
        <v>1.28817</v>
      </c>
      <c r="BZ26">
        <v>1.3275300000000001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4.8664199999999997</v>
      </c>
      <c r="CK26">
        <v>1.870228</v>
      </c>
      <c r="CL26">
        <v>0.969051</v>
      </c>
      <c r="CM26">
        <v>3.5116900000000002</v>
      </c>
      <c r="CN26">
        <v>3.542468</v>
      </c>
      <c r="CO26">
        <v>4.2938999999999998</v>
      </c>
      <c r="CP26">
        <v>2.1290619999999998</v>
      </c>
      <c r="CQ26">
        <v>3.542468</v>
      </c>
      <c r="CR26">
        <v>0.84194100000000005</v>
      </c>
      <c r="CS26">
        <v>1.3710979999999999</v>
      </c>
      <c r="CT26">
        <v>2.1126269999999998</v>
      </c>
      <c r="CU26">
        <v>5.3499910000000002</v>
      </c>
      <c r="CV26">
        <v>2.0491519999999999</v>
      </c>
      <c r="CW26">
        <v>4.2338469999999999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96.767331000000013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569.82579999999996</v>
      </c>
      <c r="L27">
        <v>490.20260000000002</v>
      </c>
      <c r="M27">
        <v>95.277600000000007</v>
      </c>
      <c r="N27">
        <v>122.43</v>
      </c>
      <c r="O27">
        <v>128.45009999999999</v>
      </c>
      <c r="P27">
        <v>109.865746</v>
      </c>
      <c r="Q27">
        <v>0</v>
      </c>
      <c r="R27">
        <v>44.326064000000002</v>
      </c>
      <c r="S27">
        <v>27.35</v>
      </c>
      <c r="T27">
        <v>0</v>
      </c>
      <c r="U27">
        <v>309.375</v>
      </c>
      <c r="V27">
        <v>20.73</v>
      </c>
      <c r="W27">
        <v>46.059310000000004</v>
      </c>
      <c r="X27">
        <v>147.05375000000001</v>
      </c>
      <c r="Y27">
        <v>0</v>
      </c>
      <c r="Z27">
        <v>13.1076</v>
      </c>
      <c r="AA27">
        <v>28.09872</v>
      </c>
      <c r="AB27">
        <v>15.349422000000001</v>
      </c>
      <c r="AC27">
        <v>11.155201999999999</v>
      </c>
      <c r="AD27">
        <v>10.456189</v>
      </c>
      <c r="AE27">
        <v>18.910588000000001</v>
      </c>
      <c r="AF27">
        <v>9.1372370000000007</v>
      </c>
      <c r="AG27">
        <v>48.000515999999998</v>
      </c>
      <c r="AH27">
        <v>91.433310000000006</v>
      </c>
      <c r="AI27">
        <v>4.4021689999999998</v>
      </c>
      <c r="AJ27">
        <v>0</v>
      </c>
      <c r="AK27">
        <v>65.901488999999998</v>
      </c>
      <c r="AL27">
        <v>24.402000000000001</v>
      </c>
      <c r="AM27">
        <v>18.108732</v>
      </c>
      <c r="AN27">
        <v>0.94832499999999997</v>
      </c>
      <c r="AO27">
        <v>0</v>
      </c>
      <c r="AP27">
        <v>0</v>
      </c>
      <c r="AQ27">
        <v>27.905336999999999</v>
      </c>
      <c r="AR27">
        <v>52.991999999999997</v>
      </c>
      <c r="AS27">
        <v>36.180357999999998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97.525399000000007</v>
      </c>
      <c r="BA27">
        <f t="shared" si="1"/>
        <v>2699.957363</v>
      </c>
      <c r="BB27">
        <v>24</v>
      </c>
      <c r="BD27">
        <v>7.77</v>
      </c>
      <c r="BE27">
        <v>1.95</v>
      </c>
      <c r="BF27">
        <v>3.03</v>
      </c>
      <c r="BG27">
        <v>1.84</v>
      </c>
      <c r="BH27">
        <v>9.34</v>
      </c>
      <c r="BI27">
        <v>0.88</v>
      </c>
      <c r="BJ27">
        <v>0.88</v>
      </c>
      <c r="BK27">
        <v>1.83</v>
      </c>
      <c r="BL27">
        <v>2.06</v>
      </c>
      <c r="BM27">
        <v>0.21</v>
      </c>
      <c r="BN27">
        <v>3.57</v>
      </c>
      <c r="BO27">
        <v>3.78</v>
      </c>
      <c r="BP27">
        <v>0.25</v>
      </c>
      <c r="BQ27">
        <v>2.0099999999999998</v>
      </c>
      <c r="BR27">
        <v>2.1800000000000002</v>
      </c>
      <c r="BS27">
        <v>1.62</v>
      </c>
      <c r="BT27">
        <v>2.6925150000000002</v>
      </c>
      <c r="BU27">
        <v>1.341844</v>
      </c>
      <c r="BV27">
        <v>2.3306830000000001</v>
      </c>
      <c r="BW27">
        <v>1.9429620000000001</v>
      </c>
      <c r="BX27">
        <v>1.959684</v>
      </c>
      <c r="BY27">
        <v>1.28817</v>
      </c>
      <c r="BZ27">
        <v>1.3275300000000001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4.8664199999999997</v>
      </c>
      <c r="CK27">
        <v>1.870228</v>
      </c>
      <c r="CL27">
        <v>0.969051</v>
      </c>
      <c r="CM27">
        <v>3.5116900000000002</v>
      </c>
      <c r="CN27">
        <v>3.542468</v>
      </c>
      <c r="CO27">
        <v>4.2938999999999998</v>
      </c>
      <c r="CP27">
        <v>2.1290619999999998</v>
      </c>
      <c r="CQ27">
        <v>3.542468</v>
      </c>
      <c r="CR27">
        <v>0.84194100000000005</v>
      </c>
      <c r="CS27">
        <v>1.3710979999999999</v>
      </c>
      <c r="CT27">
        <v>2.1126269999999998</v>
      </c>
      <c r="CU27">
        <v>5.3499910000000002</v>
      </c>
      <c r="CV27">
        <v>2.80722</v>
      </c>
      <c r="CW27">
        <v>4.2338469999999999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97.525399000000007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569.82579999999996</v>
      </c>
      <c r="L28">
        <v>490.20260000000002</v>
      </c>
      <c r="M28">
        <v>95.277600000000007</v>
      </c>
      <c r="N28">
        <v>122.43</v>
      </c>
      <c r="O28">
        <v>128.45009999999999</v>
      </c>
      <c r="P28">
        <v>109.865746</v>
      </c>
      <c r="Q28">
        <v>0</v>
      </c>
      <c r="R28">
        <v>44.326064000000002</v>
      </c>
      <c r="S28">
        <v>27.35</v>
      </c>
      <c r="T28">
        <v>0</v>
      </c>
      <c r="U28">
        <v>309.375</v>
      </c>
      <c r="V28">
        <v>20.73</v>
      </c>
      <c r="W28">
        <v>46.059310000000004</v>
      </c>
      <c r="X28">
        <v>147.05375000000001</v>
      </c>
      <c r="Y28">
        <v>0</v>
      </c>
      <c r="Z28">
        <v>13.1076</v>
      </c>
      <c r="AA28">
        <v>42.14808</v>
      </c>
      <c r="AB28">
        <v>30.855471999999999</v>
      </c>
      <c r="AC28">
        <v>22.310403000000001</v>
      </c>
      <c r="AD28">
        <v>20.912378</v>
      </c>
      <c r="AE28">
        <v>37.951186</v>
      </c>
      <c r="AF28">
        <v>9.1372370000000007</v>
      </c>
      <c r="AG28">
        <v>48.000515999999998</v>
      </c>
      <c r="AH28">
        <v>129.08232000000001</v>
      </c>
      <c r="AI28">
        <v>19.076066000000001</v>
      </c>
      <c r="AJ28">
        <v>0</v>
      </c>
      <c r="AK28">
        <v>65.901488999999998</v>
      </c>
      <c r="AL28">
        <v>24.402000000000001</v>
      </c>
      <c r="AM28">
        <v>18.108732</v>
      </c>
      <c r="AN28">
        <v>0.94832499999999997</v>
      </c>
      <c r="AO28">
        <v>0</v>
      </c>
      <c r="AP28">
        <v>0</v>
      </c>
      <c r="AQ28">
        <v>41.858006000000003</v>
      </c>
      <c r="AR28">
        <v>52.991999999999997</v>
      </c>
      <c r="AS28">
        <v>36.180357999999998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100.79881800000001</v>
      </c>
      <c r="BA28">
        <f t="shared" si="1"/>
        <v>2839.7137560000001</v>
      </c>
      <c r="BB28">
        <v>25</v>
      </c>
      <c r="BD28">
        <v>7.77</v>
      </c>
      <c r="BE28">
        <v>1.95</v>
      </c>
      <c r="BF28">
        <v>3.03</v>
      </c>
      <c r="BG28">
        <v>1.84</v>
      </c>
      <c r="BH28">
        <v>9.34</v>
      </c>
      <c r="BI28">
        <v>0.88</v>
      </c>
      <c r="BJ28">
        <v>0.88</v>
      </c>
      <c r="BK28">
        <v>1.83</v>
      </c>
      <c r="BL28">
        <v>2.06</v>
      </c>
      <c r="BM28">
        <v>0.21</v>
      </c>
      <c r="BN28">
        <v>3.57</v>
      </c>
      <c r="BO28">
        <v>3.78</v>
      </c>
      <c r="BP28">
        <v>0.25</v>
      </c>
      <c r="BQ28">
        <v>2.0099999999999998</v>
      </c>
      <c r="BR28">
        <v>2.1800000000000002</v>
      </c>
      <c r="BS28">
        <v>1.62</v>
      </c>
      <c r="BT28">
        <v>2.6925150000000002</v>
      </c>
      <c r="BU28">
        <v>1.341844</v>
      </c>
      <c r="BV28">
        <v>2.3306830000000001</v>
      </c>
      <c r="BW28">
        <v>1.9429620000000001</v>
      </c>
      <c r="BX28">
        <v>1.959684</v>
      </c>
      <c r="BY28">
        <v>1.28817</v>
      </c>
      <c r="BZ28">
        <v>1.3275300000000001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4.8664199999999997</v>
      </c>
      <c r="CK28">
        <v>1.870228</v>
      </c>
      <c r="CL28">
        <v>0.969051</v>
      </c>
      <c r="CM28">
        <v>3.5116900000000002</v>
      </c>
      <c r="CN28">
        <v>3.542468</v>
      </c>
      <c r="CO28">
        <v>4.2938999999999998</v>
      </c>
      <c r="CP28">
        <v>2.1290619999999998</v>
      </c>
      <c r="CQ28">
        <v>3.542468</v>
      </c>
      <c r="CR28">
        <v>0.84194100000000005</v>
      </c>
      <c r="CS28">
        <v>1.3710979999999999</v>
      </c>
      <c r="CT28">
        <v>4.2252549999999998</v>
      </c>
      <c r="CU28">
        <v>5.3499910000000002</v>
      </c>
      <c r="CV28">
        <v>3.9680110000000002</v>
      </c>
      <c r="CW28">
        <v>4.2338469999999999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100.79881800000001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530.1558</v>
      </c>
      <c r="L29">
        <v>490.20260000000002</v>
      </c>
      <c r="M29">
        <v>95.277600000000007</v>
      </c>
      <c r="N29">
        <v>122.43</v>
      </c>
      <c r="O29">
        <v>128.45009999999999</v>
      </c>
      <c r="P29">
        <v>109.865746</v>
      </c>
      <c r="Q29">
        <v>0</v>
      </c>
      <c r="R29">
        <v>44.326064000000002</v>
      </c>
      <c r="S29">
        <v>27.35</v>
      </c>
      <c r="T29">
        <v>0</v>
      </c>
      <c r="U29">
        <v>309.375</v>
      </c>
      <c r="V29">
        <v>20.73</v>
      </c>
      <c r="W29">
        <v>46.059310000000004</v>
      </c>
      <c r="X29">
        <v>147.05375000000001</v>
      </c>
      <c r="Y29">
        <v>0</v>
      </c>
      <c r="Z29">
        <v>13.1076</v>
      </c>
      <c r="AA29">
        <v>42.14808</v>
      </c>
      <c r="AB29">
        <v>46.424171999999999</v>
      </c>
      <c r="AC29">
        <v>33.499364999999997</v>
      </c>
      <c r="AD29">
        <v>31.368566999999999</v>
      </c>
      <c r="AE29">
        <v>56.926780000000001</v>
      </c>
      <c r="AF29">
        <v>18.274474000000001</v>
      </c>
      <c r="AG29">
        <v>48.000515999999998</v>
      </c>
      <c r="AH29">
        <v>132.84722099999999</v>
      </c>
      <c r="AI29">
        <v>19.076066000000001</v>
      </c>
      <c r="AJ29">
        <v>0</v>
      </c>
      <c r="AK29">
        <v>65.901488999999998</v>
      </c>
      <c r="AL29">
        <v>24.402000000000001</v>
      </c>
      <c r="AM29">
        <v>18.108732</v>
      </c>
      <c r="AN29">
        <v>0.94832499999999997</v>
      </c>
      <c r="AO29">
        <v>0</v>
      </c>
      <c r="AP29">
        <v>0</v>
      </c>
      <c r="AQ29">
        <v>55.810673999999999</v>
      </c>
      <c r="AR29">
        <v>46.368000000000002</v>
      </c>
      <c r="AS29">
        <v>36.180357999999998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100.91726600000001</v>
      </c>
      <c r="BA29">
        <f t="shared" si="1"/>
        <v>2876.5824549999993</v>
      </c>
      <c r="BB29">
        <v>26</v>
      </c>
      <c r="BD29">
        <v>7.77</v>
      </c>
      <c r="BE29">
        <v>1.95</v>
      </c>
      <c r="BF29">
        <v>3.03</v>
      </c>
      <c r="BG29">
        <v>1.84</v>
      </c>
      <c r="BH29">
        <v>9.34</v>
      </c>
      <c r="BI29">
        <v>0.88</v>
      </c>
      <c r="BJ29">
        <v>0.88</v>
      </c>
      <c r="BK29">
        <v>1.83</v>
      </c>
      <c r="BL29">
        <v>2.06</v>
      </c>
      <c r="BM29">
        <v>0.21</v>
      </c>
      <c r="BN29">
        <v>3.57</v>
      </c>
      <c r="BO29">
        <v>3.78</v>
      </c>
      <c r="BP29">
        <v>0.25</v>
      </c>
      <c r="BQ29">
        <v>2.0099999999999998</v>
      </c>
      <c r="BR29">
        <v>2.1800000000000002</v>
      </c>
      <c r="BS29">
        <v>1.62</v>
      </c>
      <c r="BT29">
        <v>2.6925150000000002</v>
      </c>
      <c r="BU29">
        <v>1.341844</v>
      </c>
      <c r="BV29">
        <v>2.3306830000000001</v>
      </c>
      <c r="BW29">
        <v>1.9429620000000001</v>
      </c>
      <c r="BX29">
        <v>1.959684</v>
      </c>
      <c r="BY29">
        <v>1.28817</v>
      </c>
      <c r="BZ29">
        <v>1.3275300000000001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4.8664199999999997</v>
      </c>
      <c r="CK29">
        <v>1.870228</v>
      </c>
      <c r="CL29">
        <v>0.969051</v>
      </c>
      <c r="CM29">
        <v>3.5116900000000002</v>
      </c>
      <c r="CN29">
        <v>3.542468</v>
      </c>
      <c r="CO29">
        <v>4.2938999999999998</v>
      </c>
      <c r="CP29">
        <v>2.1290619999999998</v>
      </c>
      <c r="CQ29">
        <v>3.542468</v>
      </c>
      <c r="CR29">
        <v>0.84194100000000005</v>
      </c>
      <c r="CS29">
        <v>1.3710979999999999</v>
      </c>
      <c r="CT29">
        <v>4.2252549999999998</v>
      </c>
      <c r="CU29">
        <v>5.3499910000000002</v>
      </c>
      <c r="CV29">
        <v>4.0864589999999996</v>
      </c>
      <c r="CW29">
        <v>4.2338469999999999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100.91726600000001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567.29948300000001</v>
      </c>
      <c r="L30">
        <v>400.20260000000002</v>
      </c>
      <c r="M30">
        <v>95.277600000000007</v>
      </c>
      <c r="N30">
        <v>122.43</v>
      </c>
      <c r="O30">
        <v>128.45009999999999</v>
      </c>
      <c r="P30">
        <v>109.865746</v>
      </c>
      <c r="Q30">
        <v>0</v>
      </c>
      <c r="R30">
        <v>44.326064000000002</v>
      </c>
      <c r="S30">
        <v>27.35</v>
      </c>
      <c r="T30">
        <v>0</v>
      </c>
      <c r="U30">
        <v>309.375</v>
      </c>
      <c r="V30">
        <v>20.73</v>
      </c>
      <c r="W30">
        <v>46.059310000000004</v>
      </c>
      <c r="X30">
        <v>147.05375000000001</v>
      </c>
      <c r="Y30">
        <v>0</v>
      </c>
      <c r="Z30">
        <v>13.1076</v>
      </c>
      <c r="AA30">
        <v>42.14808</v>
      </c>
      <c r="AB30">
        <v>46.424171999999999</v>
      </c>
      <c r="AC30">
        <v>33.499364999999997</v>
      </c>
      <c r="AD30">
        <v>31.368566999999999</v>
      </c>
      <c r="AE30">
        <v>56.926780000000001</v>
      </c>
      <c r="AF30">
        <v>18.274474000000001</v>
      </c>
      <c r="AG30">
        <v>48.000515999999998</v>
      </c>
      <c r="AH30">
        <v>159.41666499999999</v>
      </c>
      <c r="AI30">
        <v>19.076066000000001</v>
      </c>
      <c r="AJ30">
        <v>0</v>
      </c>
      <c r="AK30">
        <v>65.901488999999998</v>
      </c>
      <c r="AL30">
        <v>24.402000000000001</v>
      </c>
      <c r="AM30">
        <v>18.108732</v>
      </c>
      <c r="AN30">
        <v>0.94832499999999997</v>
      </c>
      <c r="AO30">
        <v>0</v>
      </c>
      <c r="AP30">
        <v>0</v>
      </c>
      <c r="AQ30">
        <v>55.810673999999999</v>
      </c>
      <c r="AR30">
        <v>46.368000000000002</v>
      </c>
      <c r="AS30">
        <v>36.180357999999998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101.66349000000001</v>
      </c>
      <c r="BA30">
        <f t="shared" si="1"/>
        <v>2851.0418060000002</v>
      </c>
      <c r="BB30">
        <v>27</v>
      </c>
      <c r="BD30">
        <v>7.77</v>
      </c>
      <c r="BE30">
        <v>1.95</v>
      </c>
      <c r="BF30">
        <v>3.03</v>
      </c>
      <c r="BG30">
        <v>1.84</v>
      </c>
      <c r="BH30">
        <v>9.34</v>
      </c>
      <c r="BI30">
        <v>0.88</v>
      </c>
      <c r="BJ30">
        <v>0.88</v>
      </c>
      <c r="BK30">
        <v>1.83</v>
      </c>
      <c r="BL30">
        <v>2.06</v>
      </c>
      <c r="BM30">
        <v>0.21</v>
      </c>
      <c r="BN30">
        <v>3.57</v>
      </c>
      <c r="BO30">
        <v>3.78</v>
      </c>
      <c r="BP30">
        <v>0.25</v>
      </c>
      <c r="BQ30">
        <v>2.0099999999999998</v>
      </c>
      <c r="BR30">
        <v>2.1800000000000002</v>
      </c>
      <c r="BS30">
        <v>1.62</v>
      </c>
      <c r="BT30">
        <v>2.6925150000000002</v>
      </c>
      <c r="BU30">
        <v>1.341844</v>
      </c>
      <c r="BV30">
        <v>2.3306830000000001</v>
      </c>
      <c r="BW30">
        <v>1.9429620000000001</v>
      </c>
      <c r="BX30">
        <v>1.959684</v>
      </c>
      <c r="BY30">
        <v>1.28817</v>
      </c>
      <c r="BZ30">
        <v>1.3275300000000001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4.8664199999999997</v>
      </c>
      <c r="CK30">
        <v>1.870228</v>
      </c>
      <c r="CL30">
        <v>0.969051</v>
      </c>
      <c r="CM30">
        <v>3.5116900000000002</v>
      </c>
      <c r="CN30">
        <v>3.542468</v>
      </c>
      <c r="CO30">
        <v>4.2938999999999998</v>
      </c>
      <c r="CP30">
        <v>2.1290619999999998</v>
      </c>
      <c r="CQ30">
        <v>3.542468</v>
      </c>
      <c r="CR30">
        <v>0.84194100000000005</v>
      </c>
      <c r="CS30">
        <v>1.3710979999999999</v>
      </c>
      <c r="CT30">
        <v>4.2252549999999998</v>
      </c>
      <c r="CU30">
        <v>5.3499910000000002</v>
      </c>
      <c r="CV30">
        <v>4.8326830000000003</v>
      </c>
      <c r="CW30">
        <v>4.2338469999999999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101.66349000000001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569.67579999999998</v>
      </c>
      <c r="L31">
        <v>333.20260000000002</v>
      </c>
      <c r="M31">
        <v>95.277600000000007</v>
      </c>
      <c r="N31">
        <v>122.43</v>
      </c>
      <c r="O31">
        <v>128.45009999999999</v>
      </c>
      <c r="P31">
        <v>109.865746</v>
      </c>
      <c r="Q31">
        <v>0</v>
      </c>
      <c r="R31">
        <v>44.326064000000002</v>
      </c>
      <c r="S31">
        <v>27.35</v>
      </c>
      <c r="T31">
        <v>0</v>
      </c>
      <c r="U31">
        <v>309.375</v>
      </c>
      <c r="V31">
        <v>20.73</v>
      </c>
      <c r="W31">
        <v>46.059310000000004</v>
      </c>
      <c r="X31">
        <v>147.05375000000001</v>
      </c>
      <c r="Y31">
        <v>0</v>
      </c>
      <c r="Z31">
        <v>13.1076</v>
      </c>
      <c r="AA31">
        <v>42.14808</v>
      </c>
      <c r="AB31">
        <v>46.424171999999999</v>
      </c>
      <c r="AC31">
        <v>33.499364999999997</v>
      </c>
      <c r="AD31">
        <v>31.368566999999999</v>
      </c>
      <c r="AE31">
        <v>56.926780000000001</v>
      </c>
      <c r="AF31">
        <v>18.274474000000001</v>
      </c>
      <c r="AG31">
        <v>48.000515999999998</v>
      </c>
      <c r="AH31">
        <v>159.41666499999999</v>
      </c>
      <c r="AI31">
        <v>19.076066000000001</v>
      </c>
      <c r="AJ31">
        <v>0</v>
      </c>
      <c r="AK31">
        <v>65.901488999999998</v>
      </c>
      <c r="AL31">
        <v>12.782</v>
      </c>
      <c r="AM31">
        <v>18.108732</v>
      </c>
      <c r="AN31">
        <v>0.94832499999999997</v>
      </c>
      <c r="AO31">
        <v>0</v>
      </c>
      <c r="AP31">
        <v>0</v>
      </c>
      <c r="AQ31">
        <v>55.810673999999999</v>
      </c>
      <c r="AR31">
        <v>46.368000000000002</v>
      </c>
      <c r="AS31">
        <v>36.180357999999998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101.74393100000002</v>
      </c>
      <c r="BA31">
        <f t="shared" si="1"/>
        <v>2774.8785640000001</v>
      </c>
      <c r="BB31">
        <v>28</v>
      </c>
      <c r="BD31">
        <v>7.77</v>
      </c>
      <c r="BE31">
        <v>1.95</v>
      </c>
      <c r="BF31">
        <v>3.03</v>
      </c>
      <c r="BG31">
        <v>1.84</v>
      </c>
      <c r="BH31">
        <v>9.34</v>
      </c>
      <c r="BI31">
        <v>0.85</v>
      </c>
      <c r="BJ31">
        <v>0.86</v>
      </c>
      <c r="BK31">
        <v>1.83</v>
      </c>
      <c r="BL31">
        <v>2.06</v>
      </c>
      <c r="BM31">
        <v>0.21</v>
      </c>
      <c r="BN31">
        <v>3.57</v>
      </c>
      <c r="BO31">
        <v>3.78</v>
      </c>
      <c r="BP31">
        <v>0.25</v>
      </c>
      <c r="BQ31">
        <v>2.0099999999999998</v>
      </c>
      <c r="BR31">
        <v>2.1800000000000002</v>
      </c>
      <c r="BS31">
        <v>1.62</v>
      </c>
      <c r="BT31">
        <v>2.6925150000000002</v>
      </c>
      <c r="BU31">
        <v>1.341844</v>
      </c>
      <c r="BV31">
        <v>2.3306830000000001</v>
      </c>
      <c r="BW31">
        <v>1.9429620000000001</v>
      </c>
      <c r="BX31">
        <v>1.959684</v>
      </c>
      <c r="BY31">
        <v>1.28817</v>
      </c>
      <c r="BZ31">
        <v>1.3275300000000001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4.996861</v>
      </c>
      <c r="CK31">
        <v>1.870228</v>
      </c>
      <c r="CL31">
        <v>0.969051</v>
      </c>
      <c r="CM31">
        <v>3.5116900000000002</v>
      </c>
      <c r="CN31">
        <v>3.542468</v>
      </c>
      <c r="CO31">
        <v>4.2938999999999998</v>
      </c>
      <c r="CP31">
        <v>2.1290619999999998</v>
      </c>
      <c r="CQ31">
        <v>3.542468</v>
      </c>
      <c r="CR31">
        <v>0.84194100000000005</v>
      </c>
      <c r="CS31">
        <v>1.3710979999999999</v>
      </c>
      <c r="CT31">
        <v>4.2252549999999998</v>
      </c>
      <c r="CU31">
        <v>5.3499910000000002</v>
      </c>
      <c r="CV31">
        <v>4.8326830000000003</v>
      </c>
      <c r="CW31">
        <v>4.2338469999999999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101.74393100000002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544.46579999999994</v>
      </c>
      <c r="L32">
        <v>323.20260000000002</v>
      </c>
      <c r="M32">
        <v>95.277600000000007</v>
      </c>
      <c r="N32">
        <v>122.43</v>
      </c>
      <c r="O32">
        <v>128.45009999999999</v>
      </c>
      <c r="P32">
        <v>109.865746</v>
      </c>
      <c r="Q32">
        <v>0</v>
      </c>
      <c r="R32">
        <v>44.326064000000002</v>
      </c>
      <c r="S32">
        <v>23.6449</v>
      </c>
      <c r="T32">
        <v>0</v>
      </c>
      <c r="U32">
        <v>309.375</v>
      </c>
      <c r="V32">
        <v>20.73</v>
      </c>
      <c r="W32">
        <v>46.059310000000004</v>
      </c>
      <c r="X32">
        <v>147.05375000000001</v>
      </c>
      <c r="Y32">
        <v>0</v>
      </c>
      <c r="Z32">
        <v>13.1076</v>
      </c>
      <c r="AA32">
        <v>42.14808</v>
      </c>
      <c r="AB32">
        <v>46.424171999999999</v>
      </c>
      <c r="AC32">
        <v>33.499364999999997</v>
      </c>
      <c r="AD32">
        <v>31.368566999999999</v>
      </c>
      <c r="AE32">
        <v>56.926780000000001</v>
      </c>
      <c r="AF32">
        <v>18.274474000000001</v>
      </c>
      <c r="AG32">
        <v>48.000515999999998</v>
      </c>
      <c r="AH32">
        <v>159.41666499999999</v>
      </c>
      <c r="AI32">
        <v>19.076066000000001</v>
      </c>
      <c r="AJ32">
        <v>0</v>
      </c>
      <c r="AK32">
        <v>65.901488999999998</v>
      </c>
      <c r="AL32">
        <v>12.782</v>
      </c>
      <c r="AM32">
        <v>18.108732</v>
      </c>
      <c r="AN32">
        <v>0.94832499999999997</v>
      </c>
      <c r="AO32">
        <v>0</v>
      </c>
      <c r="AP32">
        <v>0</v>
      </c>
      <c r="AQ32">
        <v>55.810673999999999</v>
      </c>
      <c r="AR32">
        <v>46.368000000000002</v>
      </c>
      <c r="AS32">
        <v>36.180357999999998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101.75662000000001</v>
      </c>
      <c r="BA32">
        <f t="shared" si="1"/>
        <v>2735.9761530000001</v>
      </c>
      <c r="BB32">
        <v>29</v>
      </c>
      <c r="BD32">
        <v>7.77</v>
      </c>
      <c r="BE32">
        <v>1.95</v>
      </c>
      <c r="BF32">
        <v>3.03</v>
      </c>
      <c r="BG32">
        <v>1.84</v>
      </c>
      <c r="BH32">
        <v>9.34</v>
      </c>
      <c r="BI32">
        <v>0.85</v>
      </c>
      <c r="BJ32">
        <v>0.86</v>
      </c>
      <c r="BK32">
        <v>1.83</v>
      </c>
      <c r="BL32">
        <v>2.06</v>
      </c>
      <c r="BM32">
        <v>0.21</v>
      </c>
      <c r="BN32">
        <v>3.57</v>
      </c>
      <c r="BO32">
        <v>3.78</v>
      </c>
      <c r="BP32">
        <v>0.25</v>
      </c>
      <c r="BQ32">
        <v>2.0099999999999998</v>
      </c>
      <c r="BR32">
        <v>2.1800000000000002</v>
      </c>
      <c r="BS32">
        <v>1.62</v>
      </c>
      <c r="BT32">
        <v>2.6925150000000002</v>
      </c>
      <c r="BU32">
        <v>1.341844</v>
      </c>
      <c r="BV32">
        <v>2.3306830000000001</v>
      </c>
      <c r="BW32">
        <v>1.9429620000000001</v>
      </c>
      <c r="BX32">
        <v>1.959684</v>
      </c>
      <c r="BY32">
        <v>1.28817</v>
      </c>
      <c r="BZ32">
        <v>1.3275300000000001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5.0095499999999999</v>
      </c>
      <c r="CK32">
        <v>1.870228</v>
      </c>
      <c r="CL32">
        <v>0.969051</v>
      </c>
      <c r="CM32">
        <v>3.5116900000000002</v>
      </c>
      <c r="CN32">
        <v>3.542468</v>
      </c>
      <c r="CO32">
        <v>4.2938999999999998</v>
      </c>
      <c r="CP32">
        <v>2.1290619999999998</v>
      </c>
      <c r="CQ32">
        <v>3.542468</v>
      </c>
      <c r="CR32">
        <v>0.84194100000000005</v>
      </c>
      <c r="CS32">
        <v>1.3710979999999999</v>
      </c>
      <c r="CT32">
        <v>4.2252549999999998</v>
      </c>
      <c r="CU32">
        <v>5.3499910000000002</v>
      </c>
      <c r="CV32">
        <v>4.8326830000000003</v>
      </c>
      <c r="CW32">
        <v>4.2338469999999999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101.75662000000001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486.50650000000002</v>
      </c>
      <c r="L33">
        <v>263.20260000000002</v>
      </c>
      <c r="M33">
        <v>95.277600000000007</v>
      </c>
      <c r="N33">
        <v>122.43</v>
      </c>
      <c r="O33">
        <v>128.45009999999999</v>
      </c>
      <c r="P33">
        <v>109.865746</v>
      </c>
      <c r="Q33">
        <v>0</v>
      </c>
      <c r="R33">
        <v>44.326064000000002</v>
      </c>
      <c r="S33">
        <v>18.979115</v>
      </c>
      <c r="T33">
        <v>0</v>
      </c>
      <c r="U33">
        <v>309.375</v>
      </c>
      <c r="V33">
        <v>20.73</v>
      </c>
      <c r="W33">
        <v>46.229309999999998</v>
      </c>
      <c r="X33">
        <v>147.05375000000001</v>
      </c>
      <c r="Y33">
        <v>0</v>
      </c>
      <c r="Z33">
        <v>13.1076</v>
      </c>
      <c r="AA33">
        <v>42.14808</v>
      </c>
      <c r="AB33">
        <v>46.424171999999999</v>
      </c>
      <c r="AC33">
        <v>33.499364999999997</v>
      </c>
      <c r="AD33">
        <v>20.912378</v>
      </c>
      <c r="AE33">
        <v>37.951186</v>
      </c>
      <c r="AF33">
        <v>9.1372370000000007</v>
      </c>
      <c r="AG33">
        <v>48.000515999999998</v>
      </c>
      <c r="AH33">
        <v>129.08232000000001</v>
      </c>
      <c r="AI33">
        <v>19.076066000000001</v>
      </c>
      <c r="AJ33">
        <v>0</v>
      </c>
      <c r="AK33">
        <v>65.901488999999998</v>
      </c>
      <c r="AL33">
        <v>12.782</v>
      </c>
      <c r="AM33">
        <v>18.108732</v>
      </c>
      <c r="AN33">
        <v>0.94832499999999997</v>
      </c>
      <c r="AO33">
        <v>0</v>
      </c>
      <c r="AP33">
        <v>0</v>
      </c>
      <c r="AQ33">
        <v>55.810673999999999</v>
      </c>
      <c r="AR33">
        <v>52.991999999999997</v>
      </c>
      <c r="AS33">
        <v>36.180357999999998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99.115182000000004</v>
      </c>
      <c r="BA33">
        <f t="shared" si="1"/>
        <v>2548.600265</v>
      </c>
      <c r="BB33">
        <v>30</v>
      </c>
      <c r="BD33">
        <v>7.02</v>
      </c>
      <c r="BE33">
        <v>1.95</v>
      </c>
      <c r="BF33">
        <v>3.03</v>
      </c>
      <c r="BG33">
        <v>1.84</v>
      </c>
      <c r="BH33">
        <v>9.34</v>
      </c>
      <c r="BI33">
        <v>0.85</v>
      </c>
      <c r="BJ33">
        <v>0.86</v>
      </c>
      <c r="BK33">
        <v>1.83</v>
      </c>
      <c r="BL33">
        <v>2.06</v>
      </c>
      <c r="BM33">
        <v>0.21</v>
      </c>
      <c r="BN33">
        <v>3.57</v>
      </c>
      <c r="BO33">
        <v>3.78</v>
      </c>
      <c r="BP33">
        <v>0.25</v>
      </c>
      <c r="BQ33">
        <v>2.0099999999999998</v>
      </c>
      <c r="BR33">
        <v>2.1800000000000002</v>
      </c>
      <c r="BS33">
        <v>1.62</v>
      </c>
      <c r="BT33">
        <v>2.6925150000000002</v>
      </c>
      <c r="BU33">
        <v>1.341844</v>
      </c>
      <c r="BV33">
        <v>2.3306830000000001</v>
      </c>
      <c r="BW33">
        <v>1.9429620000000001</v>
      </c>
      <c r="BX33">
        <v>1.959684</v>
      </c>
      <c r="BY33">
        <v>1.28817</v>
      </c>
      <c r="BZ33">
        <v>1.3275300000000001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5.0095499999999999</v>
      </c>
      <c r="CK33">
        <v>1.870228</v>
      </c>
      <c r="CL33">
        <v>0.969051</v>
      </c>
      <c r="CM33">
        <v>3.5116900000000002</v>
      </c>
      <c r="CN33">
        <v>3.542468</v>
      </c>
      <c r="CO33">
        <v>4.2938999999999998</v>
      </c>
      <c r="CP33">
        <v>2.1290619999999998</v>
      </c>
      <c r="CQ33">
        <v>3.542468</v>
      </c>
      <c r="CR33">
        <v>0.84194100000000005</v>
      </c>
      <c r="CS33">
        <v>1.3710979999999999</v>
      </c>
      <c r="CT33">
        <v>4.2252549999999998</v>
      </c>
      <c r="CU33">
        <v>4.3232249999999999</v>
      </c>
      <c r="CV33">
        <v>3.9680110000000002</v>
      </c>
      <c r="CW33">
        <v>4.2338469999999999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99.115182000000004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499.45650000000001</v>
      </c>
      <c r="L34">
        <v>235.20259999999999</v>
      </c>
      <c r="M34">
        <v>95.277600000000007</v>
      </c>
      <c r="N34">
        <v>122.43</v>
      </c>
      <c r="O34">
        <v>128.45009999999999</v>
      </c>
      <c r="P34">
        <v>109.865746</v>
      </c>
      <c r="Q34">
        <v>0</v>
      </c>
      <c r="R34">
        <v>44.326064000000002</v>
      </c>
      <c r="S34">
        <v>17.5501</v>
      </c>
      <c r="T34">
        <v>0</v>
      </c>
      <c r="U34">
        <v>309.375</v>
      </c>
      <c r="V34">
        <v>20.73</v>
      </c>
      <c r="W34">
        <v>46.229309999999998</v>
      </c>
      <c r="X34">
        <v>147.05375000000001</v>
      </c>
      <c r="Y34">
        <v>0</v>
      </c>
      <c r="Z34">
        <v>13.1076</v>
      </c>
      <c r="AA34">
        <v>42.14808</v>
      </c>
      <c r="AB34">
        <v>46.424171999999999</v>
      </c>
      <c r="AC34">
        <v>33.499364999999997</v>
      </c>
      <c r="AD34">
        <v>10.456189</v>
      </c>
      <c r="AE34">
        <v>18.910588000000001</v>
      </c>
      <c r="AF34">
        <v>9.1372370000000007</v>
      </c>
      <c r="AG34">
        <v>48.000515999999998</v>
      </c>
      <c r="AH34">
        <v>91.433310000000006</v>
      </c>
      <c r="AI34">
        <v>4.4021689999999998</v>
      </c>
      <c r="AJ34">
        <v>0</v>
      </c>
      <c r="AK34">
        <v>65.901488999999998</v>
      </c>
      <c r="AL34">
        <v>12.782</v>
      </c>
      <c r="AM34">
        <v>18.108732</v>
      </c>
      <c r="AN34">
        <v>0.94832499999999997</v>
      </c>
      <c r="AO34">
        <v>0</v>
      </c>
      <c r="AP34">
        <v>0</v>
      </c>
      <c r="AQ34">
        <v>41.858006000000003</v>
      </c>
      <c r="AR34">
        <v>52.991999999999997</v>
      </c>
      <c r="AS34">
        <v>36.180357999999998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96.513317000000001</v>
      </c>
      <c r="BA34">
        <f t="shared" si="1"/>
        <v>2433.7470229999999</v>
      </c>
      <c r="BB34">
        <v>31</v>
      </c>
      <c r="BD34">
        <v>7.02</v>
      </c>
      <c r="BE34">
        <v>1.95</v>
      </c>
      <c r="BF34">
        <v>3.03</v>
      </c>
      <c r="BG34">
        <v>1.84</v>
      </c>
      <c r="BH34">
        <v>9.34</v>
      </c>
      <c r="BI34">
        <v>0.85</v>
      </c>
      <c r="BJ34">
        <v>0.86</v>
      </c>
      <c r="BK34">
        <v>1.83</v>
      </c>
      <c r="BL34">
        <v>2.06</v>
      </c>
      <c r="BM34">
        <v>0.21</v>
      </c>
      <c r="BN34">
        <v>3.57</v>
      </c>
      <c r="BO34">
        <v>3.78</v>
      </c>
      <c r="BP34">
        <v>0.25</v>
      </c>
      <c r="BQ34">
        <v>2.0099999999999998</v>
      </c>
      <c r="BR34">
        <v>2.1800000000000002</v>
      </c>
      <c r="BS34">
        <v>1.62</v>
      </c>
      <c r="BT34">
        <v>2.6925150000000002</v>
      </c>
      <c r="BU34">
        <v>1.341844</v>
      </c>
      <c r="BV34">
        <v>2.3306830000000001</v>
      </c>
      <c r="BW34">
        <v>1.9429620000000001</v>
      </c>
      <c r="BX34">
        <v>1.959684</v>
      </c>
      <c r="BY34">
        <v>1.28817</v>
      </c>
      <c r="BZ34">
        <v>1.3275300000000001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5.0095499999999999</v>
      </c>
      <c r="CK34">
        <v>1.870228</v>
      </c>
      <c r="CL34">
        <v>0.969051</v>
      </c>
      <c r="CM34">
        <v>3.5116900000000002</v>
      </c>
      <c r="CN34">
        <v>3.542468</v>
      </c>
      <c r="CO34">
        <v>4.2938999999999998</v>
      </c>
      <c r="CP34">
        <v>2.1290619999999998</v>
      </c>
      <c r="CQ34">
        <v>3.542468</v>
      </c>
      <c r="CR34">
        <v>0.84194100000000005</v>
      </c>
      <c r="CS34">
        <v>1.3710979999999999</v>
      </c>
      <c r="CT34">
        <v>4.2252549999999998</v>
      </c>
      <c r="CU34">
        <v>2.8821509999999999</v>
      </c>
      <c r="CV34">
        <v>2.80722</v>
      </c>
      <c r="CW34">
        <v>4.2338469999999999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96.513317000000001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520.25649999999996</v>
      </c>
      <c r="L35">
        <v>235.20259999999999</v>
      </c>
      <c r="M35">
        <v>95.277600000000007</v>
      </c>
      <c r="N35">
        <v>122.43</v>
      </c>
      <c r="O35">
        <v>128.45009999999999</v>
      </c>
      <c r="P35">
        <v>109.865746</v>
      </c>
      <c r="Q35">
        <v>0</v>
      </c>
      <c r="R35">
        <v>44.326064000000002</v>
      </c>
      <c r="S35">
        <v>17.5501</v>
      </c>
      <c r="T35">
        <v>0</v>
      </c>
      <c r="U35">
        <v>309.375</v>
      </c>
      <c r="V35">
        <v>20.73</v>
      </c>
      <c r="W35">
        <v>39.64931</v>
      </c>
      <c r="X35">
        <v>147.05375000000001</v>
      </c>
      <c r="Y35">
        <v>0</v>
      </c>
      <c r="Z35">
        <v>13.1076</v>
      </c>
      <c r="AA35">
        <v>42.14808</v>
      </c>
      <c r="AB35">
        <v>46.424171999999999</v>
      </c>
      <c r="AC35">
        <v>22.310403000000001</v>
      </c>
      <c r="AD35">
        <v>10.001571999999999</v>
      </c>
      <c r="AE35">
        <v>18.910588000000001</v>
      </c>
      <c r="AF35">
        <v>0</v>
      </c>
      <c r="AG35">
        <v>48.000515999999998</v>
      </c>
      <c r="AH35">
        <v>64.541160000000005</v>
      </c>
      <c r="AI35">
        <v>0</v>
      </c>
      <c r="AJ35">
        <v>0</v>
      </c>
      <c r="AK35">
        <v>65.901488999999998</v>
      </c>
      <c r="AL35">
        <v>12.782</v>
      </c>
      <c r="AM35">
        <v>18.108732</v>
      </c>
      <c r="AN35">
        <v>0.94832499999999997</v>
      </c>
      <c r="AO35">
        <v>0</v>
      </c>
      <c r="AP35">
        <v>5.7645</v>
      </c>
      <c r="AQ35">
        <v>27.905336999999999</v>
      </c>
      <c r="AR35">
        <v>47.472000000000001</v>
      </c>
      <c r="AS35">
        <v>36.180357999999998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94.621177000000017</v>
      </c>
      <c r="BA35">
        <f t="shared" si="1"/>
        <v>2380.2915790000006</v>
      </c>
      <c r="BB35">
        <v>32</v>
      </c>
      <c r="BD35">
        <v>7.08</v>
      </c>
      <c r="BE35">
        <v>1.95</v>
      </c>
      <c r="BF35">
        <v>3.03</v>
      </c>
      <c r="BG35">
        <v>1.84</v>
      </c>
      <c r="BH35">
        <v>9.34</v>
      </c>
      <c r="BI35">
        <v>0.85</v>
      </c>
      <c r="BJ35">
        <v>0.86</v>
      </c>
      <c r="BK35">
        <v>1.83</v>
      </c>
      <c r="BL35">
        <v>2.06</v>
      </c>
      <c r="BM35">
        <v>0.21</v>
      </c>
      <c r="BN35">
        <v>3.57</v>
      </c>
      <c r="BO35">
        <v>3.78</v>
      </c>
      <c r="BP35">
        <v>0.25</v>
      </c>
      <c r="BQ35">
        <v>2.0099999999999998</v>
      </c>
      <c r="BR35">
        <v>2.1800000000000002</v>
      </c>
      <c r="BS35">
        <v>1.62</v>
      </c>
      <c r="BT35">
        <v>2.6925150000000002</v>
      </c>
      <c r="BU35">
        <v>1.341844</v>
      </c>
      <c r="BV35">
        <v>2.3306830000000001</v>
      </c>
      <c r="BW35">
        <v>1.9429620000000001</v>
      </c>
      <c r="BX35">
        <v>1.959684</v>
      </c>
      <c r="BY35">
        <v>1.28817</v>
      </c>
      <c r="BZ35">
        <v>1.3275300000000001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5.0095499999999999</v>
      </c>
      <c r="CK35">
        <v>1.870228</v>
      </c>
      <c r="CL35">
        <v>0.969051</v>
      </c>
      <c r="CM35">
        <v>3.5116900000000002</v>
      </c>
      <c r="CN35">
        <v>3.542468</v>
      </c>
      <c r="CO35">
        <v>4.2938999999999998</v>
      </c>
      <c r="CP35">
        <v>2.1290619999999998</v>
      </c>
      <c r="CQ35">
        <v>3.542468</v>
      </c>
      <c r="CR35">
        <v>0.84194100000000005</v>
      </c>
      <c r="CS35">
        <v>1.3710979999999999</v>
      </c>
      <c r="CT35">
        <v>4.2252549999999998</v>
      </c>
      <c r="CU35">
        <v>1.7473030000000001</v>
      </c>
      <c r="CV35">
        <v>1.9899279999999999</v>
      </c>
      <c r="CW35">
        <v>4.2338469999999999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94.621177000000017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509.85649999999998</v>
      </c>
      <c r="L36">
        <v>235.20259999999999</v>
      </c>
      <c r="M36">
        <v>95.277600000000007</v>
      </c>
      <c r="N36">
        <v>122.43</v>
      </c>
      <c r="O36">
        <v>128.45009999999999</v>
      </c>
      <c r="P36">
        <v>109.865746</v>
      </c>
      <c r="Q36">
        <v>0</v>
      </c>
      <c r="R36">
        <v>44.326064000000002</v>
      </c>
      <c r="S36">
        <v>17.5501</v>
      </c>
      <c r="T36">
        <v>0</v>
      </c>
      <c r="U36">
        <v>309.375</v>
      </c>
      <c r="V36">
        <v>20.73</v>
      </c>
      <c r="W36">
        <v>39.64931</v>
      </c>
      <c r="X36">
        <v>147.05375000000001</v>
      </c>
      <c r="Y36">
        <v>0</v>
      </c>
      <c r="Z36">
        <v>13.1076</v>
      </c>
      <c r="AA36">
        <v>42.14808</v>
      </c>
      <c r="AB36">
        <v>30.855471999999999</v>
      </c>
      <c r="AC36">
        <v>22.310403000000001</v>
      </c>
      <c r="AD36">
        <v>10.001571999999999</v>
      </c>
      <c r="AE36">
        <v>18.910588000000001</v>
      </c>
      <c r="AF36">
        <v>0</v>
      </c>
      <c r="AG36">
        <v>48.000515999999998</v>
      </c>
      <c r="AH36">
        <v>43.027439999999999</v>
      </c>
      <c r="AI36">
        <v>0</v>
      </c>
      <c r="AJ36">
        <v>0</v>
      </c>
      <c r="AK36">
        <v>65.901488999999998</v>
      </c>
      <c r="AL36">
        <v>12.782</v>
      </c>
      <c r="AM36">
        <v>18.108732</v>
      </c>
      <c r="AN36">
        <v>0.94832499999999997</v>
      </c>
      <c r="AO36">
        <v>0</v>
      </c>
      <c r="AP36">
        <v>5.7645</v>
      </c>
      <c r="AQ36">
        <v>13.952669</v>
      </c>
      <c r="AR36">
        <v>47.472000000000001</v>
      </c>
      <c r="AS36">
        <v>36.180357999999998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92.210565000000003</v>
      </c>
      <c r="BA36">
        <f t="shared" si="1"/>
        <v>2316.4458789999999</v>
      </c>
      <c r="BB36">
        <v>33</v>
      </c>
      <c r="BD36">
        <v>7.08</v>
      </c>
      <c r="BE36">
        <v>1.95</v>
      </c>
      <c r="BF36">
        <v>3.03</v>
      </c>
      <c r="BG36">
        <v>1.84</v>
      </c>
      <c r="BH36">
        <v>9.34</v>
      </c>
      <c r="BI36">
        <v>0.85</v>
      </c>
      <c r="BJ36">
        <v>0.86</v>
      </c>
      <c r="BK36">
        <v>1.83</v>
      </c>
      <c r="BL36">
        <v>2.06</v>
      </c>
      <c r="BM36">
        <v>0.21</v>
      </c>
      <c r="BN36">
        <v>3.57</v>
      </c>
      <c r="BO36">
        <v>3.78</v>
      </c>
      <c r="BP36">
        <v>0.25</v>
      </c>
      <c r="BQ36">
        <v>2.0099999999999998</v>
      </c>
      <c r="BR36">
        <v>2.1800000000000002</v>
      </c>
      <c r="BS36">
        <v>1.62</v>
      </c>
      <c r="BT36">
        <v>2.6925150000000002</v>
      </c>
      <c r="BU36">
        <v>1.341844</v>
      </c>
      <c r="BV36">
        <v>2.3306830000000001</v>
      </c>
      <c r="BW36">
        <v>1.9429620000000001</v>
      </c>
      <c r="BX36">
        <v>1.959684</v>
      </c>
      <c r="BY36">
        <v>1.28817</v>
      </c>
      <c r="BZ36">
        <v>1.3275300000000001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5.0095499999999999</v>
      </c>
      <c r="CK36">
        <v>1.870228</v>
      </c>
      <c r="CL36">
        <v>0.969051</v>
      </c>
      <c r="CM36">
        <v>3.5116900000000002</v>
      </c>
      <c r="CN36">
        <v>3.542468</v>
      </c>
      <c r="CO36">
        <v>4.2938999999999998</v>
      </c>
      <c r="CP36">
        <v>2.1290619999999998</v>
      </c>
      <c r="CQ36">
        <v>3.542468</v>
      </c>
      <c r="CR36">
        <v>0.84194100000000005</v>
      </c>
      <c r="CS36">
        <v>1.3710979999999999</v>
      </c>
      <c r="CT36">
        <v>4.2252549999999998</v>
      </c>
      <c r="CU36">
        <v>0</v>
      </c>
      <c r="CV36">
        <v>1.326619</v>
      </c>
      <c r="CW36">
        <v>4.2338469999999999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92.210565000000003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415.15310899999997</v>
      </c>
      <c r="L37">
        <v>235.20259999999999</v>
      </c>
      <c r="M37">
        <v>95.277600000000007</v>
      </c>
      <c r="N37">
        <v>122.43</v>
      </c>
      <c r="O37">
        <v>128.45009999999999</v>
      </c>
      <c r="P37">
        <v>109.865746</v>
      </c>
      <c r="Q37">
        <v>0</v>
      </c>
      <c r="R37">
        <v>44.326064000000002</v>
      </c>
      <c r="S37">
        <v>17.0596</v>
      </c>
      <c r="T37">
        <v>0</v>
      </c>
      <c r="U37">
        <v>309.375</v>
      </c>
      <c r="V37">
        <v>20.73</v>
      </c>
      <c r="W37">
        <v>39.64931</v>
      </c>
      <c r="X37">
        <v>147.05375000000001</v>
      </c>
      <c r="Y37">
        <v>0</v>
      </c>
      <c r="Z37">
        <v>13.1076</v>
      </c>
      <c r="AA37">
        <v>42.14808</v>
      </c>
      <c r="AB37">
        <v>30.855471999999999</v>
      </c>
      <c r="AC37">
        <v>22.310403000000001</v>
      </c>
      <c r="AD37">
        <v>10.001571999999999</v>
      </c>
      <c r="AE37">
        <v>18.910588000000001</v>
      </c>
      <c r="AF37">
        <v>0</v>
      </c>
      <c r="AG37">
        <v>48.000515999999998</v>
      </c>
      <c r="AH37">
        <v>17.210975999999999</v>
      </c>
      <c r="AI37">
        <v>0</v>
      </c>
      <c r="AJ37">
        <v>0</v>
      </c>
      <c r="AK37">
        <v>65.901488999999998</v>
      </c>
      <c r="AL37">
        <v>12.782</v>
      </c>
      <c r="AM37">
        <v>18.108732</v>
      </c>
      <c r="AN37">
        <v>0.94832499999999997</v>
      </c>
      <c r="AO37">
        <v>0</v>
      </c>
      <c r="AP37">
        <v>5.7645</v>
      </c>
      <c r="AQ37">
        <v>13.952669</v>
      </c>
      <c r="AR37">
        <v>47.472000000000001</v>
      </c>
      <c r="AS37">
        <v>36.180357999999998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91.452497000000008</v>
      </c>
      <c r="BA37">
        <f t="shared" si="1"/>
        <v>2194.6774560000003</v>
      </c>
      <c r="BB37">
        <v>34</v>
      </c>
      <c r="BD37">
        <v>7.08</v>
      </c>
      <c r="BE37">
        <v>1.95</v>
      </c>
      <c r="BF37">
        <v>3.03</v>
      </c>
      <c r="BG37">
        <v>1.84</v>
      </c>
      <c r="BH37">
        <v>9.34</v>
      </c>
      <c r="BI37">
        <v>0.85</v>
      </c>
      <c r="BJ37">
        <v>0.86</v>
      </c>
      <c r="BK37">
        <v>1.83</v>
      </c>
      <c r="BL37">
        <v>2.06</v>
      </c>
      <c r="BM37">
        <v>0.21</v>
      </c>
      <c r="BN37">
        <v>3.57</v>
      </c>
      <c r="BO37">
        <v>3.78</v>
      </c>
      <c r="BP37">
        <v>0.25</v>
      </c>
      <c r="BQ37">
        <v>2.0099999999999998</v>
      </c>
      <c r="BR37">
        <v>2.1800000000000002</v>
      </c>
      <c r="BS37">
        <v>1.62</v>
      </c>
      <c r="BT37">
        <v>2.6925150000000002</v>
      </c>
      <c r="BU37">
        <v>1.341844</v>
      </c>
      <c r="BV37">
        <v>2.3306830000000001</v>
      </c>
      <c r="BW37">
        <v>1.9429620000000001</v>
      </c>
      <c r="BX37">
        <v>1.959684</v>
      </c>
      <c r="BY37">
        <v>1.28817</v>
      </c>
      <c r="BZ37">
        <v>1.3275300000000001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5.0095499999999999</v>
      </c>
      <c r="CK37">
        <v>1.870228</v>
      </c>
      <c r="CL37">
        <v>0.969051</v>
      </c>
      <c r="CM37">
        <v>3.5116900000000002</v>
      </c>
      <c r="CN37">
        <v>3.542468</v>
      </c>
      <c r="CO37">
        <v>4.2938999999999998</v>
      </c>
      <c r="CP37">
        <v>2.1290619999999998</v>
      </c>
      <c r="CQ37">
        <v>3.542468</v>
      </c>
      <c r="CR37">
        <v>0.84194100000000005</v>
      </c>
      <c r="CS37">
        <v>1.3710979999999999</v>
      </c>
      <c r="CT37">
        <v>4.2252549999999998</v>
      </c>
      <c r="CU37">
        <v>0</v>
      </c>
      <c r="CV37">
        <v>0.56855100000000003</v>
      </c>
      <c r="CW37">
        <v>4.2338469999999999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91.452497000000008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378.368515</v>
      </c>
      <c r="L38">
        <v>235.20259999999999</v>
      </c>
      <c r="M38">
        <v>95.277600000000007</v>
      </c>
      <c r="N38">
        <v>122.43</v>
      </c>
      <c r="O38">
        <v>128.45009999999999</v>
      </c>
      <c r="P38">
        <v>109.865746</v>
      </c>
      <c r="Q38">
        <v>0</v>
      </c>
      <c r="R38">
        <v>44.326064000000002</v>
      </c>
      <c r="S38">
        <v>13.497779</v>
      </c>
      <c r="T38">
        <v>0</v>
      </c>
      <c r="U38">
        <v>309.375</v>
      </c>
      <c r="V38">
        <v>20.73</v>
      </c>
      <c r="W38">
        <v>39.64931</v>
      </c>
      <c r="X38">
        <v>128.05375000000001</v>
      </c>
      <c r="Y38">
        <v>0</v>
      </c>
      <c r="Z38">
        <v>13.1076</v>
      </c>
      <c r="AA38">
        <v>42.14808</v>
      </c>
      <c r="AB38">
        <v>30.855471999999999</v>
      </c>
      <c r="AC38">
        <v>22.310403000000001</v>
      </c>
      <c r="AD38">
        <v>0</v>
      </c>
      <c r="AE38">
        <v>18.910588000000001</v>
      </c>
      <c r="AF38">
        <v>0</v>
      </c>
      <c r="AG38">
        <v>48.000515999999998</v>
      </c>
      <c r="AH38">
        <v>0</v>
      </c>
      <c r="AI38">
        <v>0</v>
      </c>
      <c r="AJ38">
        <v>0</v>
      </c>
      <c r="AK38">
        <v>65.901488999999998</v>
      </c>
      <c r="AL38">
        <v>12.782</v>
      </c>
      <c r="AM38">
        <v>18.108732</v>
      </c>
      <c r="AN38">
        <v>0.94832499999999997</v>
      </c>
      <c r="AO38">
        <v>0</v>
      </c>
      <c r="AP38">
        <v>5.7645</v>
      </c>
      <c r="AQ38">
        <v>13.952669</v>
      </c>
      <c r="AR38">
        <v>47.472000000000001</v>
      </c>
      <c r="AS38">
        <v>36.180357999999998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90.883946000000009</v>
      </c>
      <c r="BA38">
        <f t="shared" si="1"/>
        <v>2107.5499420000001</v>
      </c>
      <c r="BB38">
        <v>35</v>
      </c>
      <c r="BD38">
        <v>7.08</v>
      </c>
      <c r="BE38">
        <v>1.95</v>
      </c>
      <c r="BF38">
        <v>3.03</v>
      </c>
      <c r="BG38">
        <v>1.84</v>
      </c>
      <c r="BH38">
        <v>9.34</v>
      </c>
      <c r="BI38">
        <v>0.85</v>
      </c>
      <c r="BJ38">
        <v>0.86</v>
      </c>
      <c r="BK38">
        <v>1.83</v>
      </c>
      <c r="BL38">
        <v>2.06</v>
      </c>
      <c r="BM38">
        <v>0.21</v>
      </c>
      <c r="BN38">
        <v>3.57</v>
      </c>
      <c r="BO38">
        <v>3.78</v>
      </c>
      <c r="BP38">
        <v>0.25</v>
      </c>
      <c r="BQ38">
        <v>2.0099999999999998</v>
      </c>
      <c r="BR38">
        <v>2.1800000000000002</v>
      </c>
      <c r="BS38">
        <v>1.62</v>
      </c>
      <c r="BT38">
        <v>2.6925150000000002</v>
      </c>
      <c r="BU38">
        <v>1.341844</v>
      </c>
      <c r="BV38">
        <v>2.3306830000000001</v>
      </c>
      <c r="BW38">
        <v>1.9429620000000001</v>
      </c>
      <c r="BX38">
        <v>1.959684</v>
      </c>
      <c r="BY38">
        <v>1.28817</v>
      </c>
      <c r="BZ38">
        <v>1.3275300000000001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5.0095499999999999</v>
      </c>
      <c r="CK38">
        <v>1.870228</v>
      </c>
      <c r="CL38">
        <v>0.969051</v>
      </c>
      <c r="CM38">
        <v>3.5116900000000002</v>
      </c>
      <c r="CN38">
        <v>3.542468</v>
      </c>
      <c r="CO38">
        <v>4.2938999999999998</v>
      </c>
      <c r="CP38">
        <v>2.1290619999999998</v>
      </c>
      <c r="CQ38">
        <v>3.542468</v>
      </c>
      <c r="CR38">
        <v>0.84194100000000005</v>
      </c>
      <c r="CS38">
        <v>1.3710979999999999</v>
      </c>
      <c r="CT38">
        <v>4.2252549999999998</v>
      </c>
      <c r="CU38">
        <v>0</v>
      </c>
      <c r="CV38">
        <v>0</v>
      </c>
      <c r="CW38">
        <v>4.2338469999999999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90.883946000000009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378.40947199999999</v>
      </c>
      <c r="L39">
        <v>235.20259999999999</v>
      </c>
      <c r="M39">
        <v>95.277600000000007</v>
      </c>
      <c r="N39">
        <v>122.43</v>
      </c>
      <c r="O39">
        <v>128.45009999999999</v>
      </c>
      <c r="P39">
        <v>109.865746</v>
      </c>
      <c r="Q39">
        <v>0</v>
      </c>
      <c r="R39">
        <v>30.119700000000002</v>
      </c>
      <c r="S39">
        <v>13.334312000000001</v>
      </c>
      <c r="T39">
        <v>0</v>
      </c>
      <c r="U39">
        <v>309.375</v>
      </c>
      <c r="V39">
        <v>15.731514000000001</v>
      </c>
      <c r="W39">
        <v>23.912099999999999</v>
      </c>
      <c r="X39">
        <v>77.659099999999995</v>
      </c>
      <c r="Y39">
        <v>0</v>
      </c>
      <c r="Z39">
        <v>13.1076</v>
      </c>
      <c r="AA39">
        <v>28.09872</v>
      </c>
      <c r="AB39">
        <v>30.855471999999999</v>
      </c>
      <c r="AC39">
        <v>11.155201999999999</v>
      </c>
      <c r="AD39">
        <v>0</v>
      </c>
      <c r="AE39">
        <v>18.910588000000001</v>
      </c>
      <c r="AF39">
        <v>0</v>
      </c>
      <c r="AG39">
        <v>48.000515999999998</v>
      </c>
      <c r="AH39">
        <v>0</v>
      </c>
      <c r="AI39">
        <v>0</v>
      </c>
      <c r="AJ39">
        <v>0</v>
      </c>
      <c r="AK39">
        <v>65.901488999999998</v>
      </c>
      <c r="AL39">
        <v>12.782</v>
      </c>
      <c r="AM39">
        <v>18.108732</v>
      </c>
      <c r="AN39">
        <v>0.96940000000000004</v>
      </c>
      <c r="AO39">
        <v>0</v>
      </c>
      <c r="AP39">
        <v>5.7645</v>
      </c>
      <c r="AQ39">
        <v>13.952669</v>
      </c>
      <c r="AR39">
        <v>47.472000000000001</v>
      </c>
      <c r="AS39">
        <v>36.180357999999998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90.883946000000009</v>
      </c>
      <c r="BA39">
        <f t="shared" si="1"/>
        <v>1996.9072359999998</v>
      </c>
      <c r="BB39">
        <v>36</v>
      </c>
      <c r="BD39">
        <v>7.08</v>
      </c>
      <c r="BE39">
        <v>1.95</v>
      </c>
      <c r="BF39">
        <v>3.03</v>
      </c>
      <c r="BG39">
        <v>1.84</v>
      </c>
      <c r="BH39">
        <v>9.34</v>
      </c>
      <c r="BI39">
        <v>0.85</v>
      </c>
      <c r="BJ39">
        <v>0.86</v>
      </c>
      <c r="BK39">
        <v>1.83</v>
      </c>
      <c r="BL39">
        <v>2.06</v>
      </c>
      <c r="BM39">
        <v>0.21</v>
      </c>
      <c r="BN39">
        <v>3.57</v>
      </c>
      <c r="BO39">
        <v>3.78</v>
      </c>
      <c r="BP39">
        <v>0.25</v>
      </c>
      <c r="BQ39">
        <v>2.0099999999999998</v>
      </c>
      <c r="BR39">
        <v>2.1800000000000002</v>
      </c>
      <c r="BS39">
        <v>1.62</v>
      </c>
      <c r="BT39">
        <v>2.6925150000000002</v>
      </c>
      <c r="BU39">
        <v>1.341844</v>
      </c>
      <c r="BV39">
        <v>2.3306830000000001</v>
      </c>
      <c r="BW39">
        <v>1.9429620000000001</v>
      </c>
      <c r="BX39">
        <v>1.959684</v>
      </c>
      <c r="BY39">
        <v>1.28817</v>
      </c>
      <c r="BZ39">
        <v>1.3275300000000001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5.0095499999999999</v>
      </c>
      <c r="CK39">
        <v>1.870228</v>
      </c>
      <c r="CL39">
        <v>0.969051</v>
      </c>
      <c r="CM39">
        <v>3.5116900000000002</v>
      </c>
      <c r="CN39">
        <v>3.542468</v>
      </c>
      <c r="CO39">
        <v>4.2938999999999998</v>
      </c>
      <c r="CP39">
        <v>2.1290619999999998</v>
      </c>
      <c r="CQ39">
        <v>3.542468</v>
      </c>
      <c r="CR39">
        <v>0.84194100000000005</v>
      </c>
      <c r="CS39">
        <v>1.3710979999999999</v>
      </c>
      <c r="CT39">
        <v>4.2252549999999998</v>
      </c>
      <c r="CU39">
        <v>0</v>
      </c>
      <c r="CV39">
        <v>0</v>
      </c>
      <c r="CW39">
        <v>4.2338469999999999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90.883946000000009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378.40648499999998</v>
      </c>
      <c r="L40">
        <v>235.20259999999999</v>
      </c>
      <c r="M40">
        <v>95.277600000000007</v>
      </c>
      <c r="N40">
        <v>122.43</v>
      </c>
      <c r="O40">
        <v>128.45009999999999</v>
      </c>
      <c r="P40">
        <v>109.865746</v>
      </c>
      <c r="Q40">
        <v>0</v>
      </c>
      <c r="R40">
        <v>30.119700000000002</v>
      </c>
      <c r="S40">
        <v>13.334312000000001</v>
      </c>
      <c r="T40">
        <v>0</v>
      </c>
      <c r="U40">
        <v>309.375</v>
      </c>
      <c r="V40">
        <v>11.625400000000001</v>
      </c>
      <c r="W40">
        <v>23.912099999999999</v>
      </c>
      <c r="X40">
        <v>77.659099999999995</v>
      </c>
      <c r="Y40">
        <v>0</v>
      </c>
      <c r="Z40">
        <v>13.1076</v>
      </c>
      <c r="AA40">
        <v>14.04936</v>
      </c>
      <c r="AB40">
        <v>15.349422000000001</v>
      </c>
      <c r="AC40">
        <v>0</v>
      </c>
      <c r="AD40">
        <v>0</v>
      </c>
      <c r="AE40">
        <v>18.910588000000001</v>
      </c>
      <c r="AF40">
        <v>0</v>
      </c>
      <c r="AG40">
        <v>48.000515999999998</v>
      </c>
      <c r="AH40">
        <v>0</v>
      </c>
      <c r="AI40">
        <v>0</v>
      </c>
      <c r="AJ40">
        <v>0</v>
      </c>
      <c r="AK40">
        <v>65.901488999999998</v>
      </c>
      <c r="AL40">
        <v>12.782</v>
      </c>
      <c r="AM40">
        <v>18.108732</v>
      </c>
      <c r="AN40">
        <v>0.96940000000000004</v>
      </c>
      <c r="AO40">
        <v>0</v>
      </c>
      <c r="AP40">
        <v>5.7645</v>
      </c>
      <c r="AQ40">
        <v>13.952669</v>
      </c>
      <c r="AR40">
        <v>47.472000000000001</v>
      </c>
      <c r="AS40">
        <v>36.180357999999998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90.883946000000009</v>
      </c>
      <c r="BA40">
        <f t="shared" si="1"/>
        <v>1952.0875229999997</v>
      </c>
      <c r="BB40">
        <v>37</v>
      </c>
      <c r="BD40">
        <v>7.08</v>
      </c>
      <c r="BE40">
        <v>1.95</v>
      </c>
      <c r="BF40">
        <v>3.03</v>
      </c>
      <c r="BG40">
        <v>1.84</v>
      </c>
      <c r="BH40">
        <v>9.34</v>
      </c>
      <c r="BI40">
        <v>0.85</v>
      </c>
      <c r="BJ40">
        <v>0.86</v>
      </c>
      <c r="BK40">
        <v>1.83</v>
      </c>
      <c r="BL40">
        <v>2.06</v>
      </c>
      <c r="BM40">
        <v>0.21</v>
      </c>
      <c r="BN40">
        <v>3.57</v>
      </c>
      <c r="BO40">
        <v>3.78</v>
      </c>
      <c r="BP40">
        <v>0.25</v>
      </c>
      <c r="BQ40">
        <v>2.0099999999999998</v>
      </c>
      <c r="BR40">
        <v>2.1800000000000002</v>
      </c>
      <c r="BS40">
        <v>1.62</v>
      </c>
      <c r="BT40">
        <v>2.6925150000000002</v>
      </c>
      <c r="BU40">
        <v>1.341844</v>
      </c>
      <c r="BV40">
        <v>2.3306830000000001</v>
      </c>
      <c r="BW40">
        <v>1.9429620000000001</v>
      </c>
      <c r="BX40">
        <v>1.959684</v>
      </c>
      <c r="BY40">
        <v>1.28817</v>
      </c>
      <c r="BZ40">
        <v>1.3275300000000001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5.0095499999999999</v>
      </c>
      <c r="CK40">
        <v>1.870228</v>
      </c>
      <c r="CL40">
        <v>0.969051</v>
      </c>
      <c r="CM40">
        <v>3.5116900000000002</v>
      </c>
      <c r="CN40">
        <v>3.542468</v>
      </c>
      <c r="CO40">
        <v>4.2938999999999998</v>
      </c>
      <c r="CP40">
        <v>2.1290619999999998</v>
      </c>
      <c r="CQ40">
        <v>3.542468</v>
      </c>
      <c r="CR40">
        <v>0.84194100000000005</v>
      </c>
      <c r="CS40">
        <v>1.3710979999999999</v>
      </c>
      <c r="CT40">
        <v>4.2252549999999998</v>
      </c>
      <c r="CU40">
        <v>0</v>
      </c>
      <c r="CV40">
        <v>0</v>
      </c>
      <c r="CW40">
        <v>4.2338469999999999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90.883946000000009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379.14936499999999</v>
      </c>
      <c r="L41">
        <v>273.20260000000002</v>
      </c>
      <c r="M41">
        <v>95.277600000000007</v>
      </c>
      <c r="N41">
        <v>122.43</v>
      </c>
      <c r="O41">
        <v>128.45009999999999</v>
      </c>
      <c r="P41">
        <v>109.865746</v>
      </c>
      <c r="Q41">
        <v>0</v>
      </c>
      <c r="R41">
        <v>30.119700000000002</v>
      </c>
      <c r="S41">
        <v>16.384399999999999</v>
      </c>
      <c r="T41">
        <v>0</v>
      </c>
      <c r="U41">
        <v>309.375</v>
      </c>
      <c r="V41">
        <v>11.625400000000001</v>
      </c>
      <c r="W41">
        <v>23.912099999999999</v>
      </c>
      <c r="X41">
        <v>77.659099999999995</v>
      </c>
      <c r="Y41">
        <v>0</v>
      </c>
      <c r="Z41">
        <v>13.1076</v>
      </c>
      <c r="AA41">
        <v>6.5570000000000004</v>
      </c>
      <c r="AB41">
        <v>15.349422000000001</v>
      </c>
      <c r="AC41">
        <v>0</v>
      </c>
      <c r="AD41">
        <v>0</v>
      </c>
      <c r="AE41">
        <v>16.251286</v>
      </c>
      <c r="AF41">
        <v>0</v>
      </c>
      <c r="AG41">
        <v>48.000515999999998</v>
      </c>
      <c r="AH41">
        <v>0</v>
      </c>
      <c r="AI41">
        <v>0</v>
      </c>
      <c r="AJ41">
        <v>0</v>
      </c>
      <c r="AK41">
        <v>65.901488999999998</v>
      </c>
      <c r="AL41">
        <v>12.782</v>
      </c>
      <c r="AM41">
        <v>18.108732</v>
      </c>
      <c r="AN41">
        <v>0.96940000000000004</v>
      </c>
      <c r="AO41">
        <v>0</v>
      </c>
      <c r="AP41">
        <v>0</v>
      </c>
      <c r="AQ41">
        <v>13.952669</v>
      </c>
      <c r="AR41">
        <v>47.472000000000001</v>
      </c>
      <c r="AS41">
        <v>36.180357999999998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90.453946000000002</v>
      </c>
      <c r="BA41">
        <f t="shared" si="1"/>
        <v>1977.5343289999998</v>
      </c>
      <c r="BB41">
        <v>38</v>
      </c>
      <c r="BD41">
        <v>7.08</v>
      </c>
      <c r="BE41">
        <v>1.95</v>
      </c>
      <c r="BF41">
        <v>3.03</v>
      </c>
      <c r="BG41">
        <v>1.84</v>
      </c>
      <c r="BH41">
        <v>9.34</v>
      </c>
      <c r="BI41">
        <v>0.85</v>
      </c>
      <c r="BJ41">
        <v>0.86</v>
      </c>
      <c r="BK41">
        <v>1.8</v>
      </c>
      <c r="BL41">
        <v>2.06</v>
      </c>
      <c r="BM41">
        <v>0.21</v>
      </c>
      <c r="BN41">
        <v>3.17</v>
      </c>
      <c r="BO41">
        <v>3.78</v>
      </c>
      <c r="BP41">
        <v>0.25</v>
      </c>
      <c r="BQ41">
        <v>2.0099999999999998</v>
      </c>
      <c r="BR41">
        <v>2.1800000000000002</v>
      </c>
      <c r="BS41">
        <v>1.62</v>
      </c>
      <c r="BT41">
        <v>2.6925150000000002</v>
      </c>
      <c r="BU41">
        <v>1.341844</v>
      </c>
      <c r="BV41">
        <v>2.3306830000000001</v>
      </c>
      <c r="BW41">
        <v>1.9429620000000001</v>
      </c>
      <c r="BX41">
        <v>1.959684</v>
      </c>
      <c r="BY41">
        <v>1.28817</v>
      </c>
      <c r="BZ41">
        <v>1.3275300000000001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5.0095499999999999</v>
      </c>
      <c r="CK41">
        <v>1.870228</v>
      </c>
      <c r="CL41">
        <v>0.969051</v>
      </c>
      <c r="CM41">
        <v>3.5116900000000002</v>
      </c>
      <c r="CN41">
        <v>3.542468</v>
      </c>
      <c r="CO41">
        <v>4.2938999999999998</v>
      </c>
      <c r="CP41">
        <v>2.1290619999999998</v>
      </c>
      <c r="CQ41">
        <v>3.542468</v>
      </c>
      <c r="CR41">
        <v>0.84194100000000005</v>
      </c>
      <c r="CS41">
        <v>1.3710979999999999</v>
      </c>
      <c r="CT41">
        <v>4.2252549999999998</v>
      </c>
      <c r="CU41">
        <v>0</v>
      </c>
      <c r="CV41">
        <v>0</v>
      </c>
      <c r="CW41">
        <v>4.2338469999999999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90.453946000000002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376.04318699999999</v>
      </c>
      <c r="L42">
        <v>303.20260000000002</v>
      </c>
      <c r="M42">
        <v>95.277600000000007</v>
      </c>
      <c r="N42">
        <v>122.43</v>
      </c>
      <c r="O42">
        <v>128.45009999999999</v>
      </c>
      <c r="P42">
        <v>109.865746</v>
      </c>
      <c r="Q42">
        <v>0</v>
      </c>
      <c r="R42">
        <v>30.119700000000002</v>
      </c>
      <c r="S42">
        <v>16.384399999999999</v>
      </c>
      <c r="T42">
        <v>0</v>
      </c>
      <c r="U42">
        <v>309.375</v>
      </c>
      <c r="V42">
        <v>11.625400000000001</v>
      </c>
      <c r="W42">
        <v>23.912099999999999</v>
      </c>
      <c r="X42">
        <v>77.659099999999995</v>
      </c>
      <c r="Y42">
        <v>0</v>
      </c>
      <c r="Z42">
        <v>13.1076</v>
      </c>
      <c r="AA42">
        <v>0</v>
      </c>
      <c r="AB42">
        <v>15.349422000000001</v>
      </c>
      <c r="AC42">
        <v>0</v>
      </c>
      <c r="AD42">
        <v>0</v>
      </c>
      <c r="AE42">
        <v>16.251286</v>
      </c>
      <c r="AF42">
        <v>0</v>
      </c>
      <c r="AG42">
        <v>48.000515999999998</v>
      </c>
      <c r="AH42">
        <v>0</v>
      </c>
      <c r="AI42">
        <v>0</v>
      </c>
      <c r="AJ42">
        <v>0</v>
      </c>
      <c r="AK42">
        <v>65.901488999999998</v>
      </c>
      <c r="AL42">
        <v>12.782</v>
      </c>
      <c r="AM42">
        <v>18.108732</v>
      </c>
      <c r="AN42">
        <v>0.96940000000000004</v>
      </c>
      <c r="AO42">
        <v>0</v>
      </c>
      <c r="AP42">
        <v>0</v>
      </c>
      <c r="AQ42">
        <v>13.952669</v>
      </c>
      <c r="AR42">
        <v>47.472000000000001</v>
      </c>
      <c r="AS42">
        <v>36.180357999999998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90.503945999999999</v>
      </c>
      <c r="BA42">
        <f t="shared" si="1"/>
        <v>1997.9211509999998</v>
      </c>
      <c r="BB42">
        <v>39</v>
      </c>
      <c r="BD42">
        <v>7.08</v>
      </c>
      <c r="BE42">
        <v>1.95</v>
      </c>
      <c r="BF42">
        <v>3.03</v>
      </c>
      <c r="BG42">
        <v>1.84</v>
      </c>
      <c r="BH42">
        <v>9.34</v>
      </c>
      <c r="BI42">
        <v>0.88</v>
      </c>
      <c r="BJ42">
        <v>0.88</v>
      </c>
      <c r="BK42">
        <v>1.8</v>
      </c>
      <c r="BL42">
        <v>2.06</v>
      </c>
      <c r="BM42">
        <v>0.21</v>
      </c>
      <c r="BN42">
        <v>3.17</v>
      </c>
      <c r="BO42">
        <v>3.78</v>
      </c>
      <c r="BP42">
        <v>0.25</v>
      </c>
      <c r="BQ42">
        <v>2.0099999999999998</v>
      </c>
      <c r="BR42">
        <v>2.1800000000000002</v>
      </c>
      <c r="BS42">
        <v>1.62</v>
      </c>
      <c r="BT42">
        <v>2.6925150000000002</v>
      </c>
      <c r="BU42">
        <v>1.341844</v>
      </c>
      <c r="BV42">
        <v>2.3306830000000001</v>
      </c>
      <c r="BW42">
        <v>1.9429620000000001</v>
      </c>
      <c r="BX42">
        <v>1.959684</v>
      </c>
      <c r="BY42">
        <v>1.28817</v>
      </c>
      <c r="BZ42">
        <v>1.3275300000000001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5.0095499999999999</v>
      </c>
      <c r="CK42">
        <v>1.870228</v>
      </c>
      <c r="CL42">
        <v>0.969051</v>
      </c>
      <c r="CM42">
        <v>3.5116900000000002</v>
      </c>
      <c r="CN42">
        <v>3.542468</v>
      </c>
      <c r="CO42">
        <v>4.2938999999999998</v>
      </c>
      <c r="CP42">
        <v>2.1290619999999998</v>
      </c>
      <c r="CQ42">
        <v>3.542468</v>
      </c>
      <c r="CR42">
        <v>0.84194100000000005</v>
      </c>
      <c r="CS42">
        <v>1.3710979999999999</v>
      </c>
      <c r="CT42">
        <v>4.2252549999999998</v>
      </c>
      <c r="CU42">
        <v>0</v>
      </c>
      <c r="CV42">
        <v>0</v>
      </c>
      <c r="CW42">
        <v>4.2338469999999999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90.503945999999999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376.05198899999999</v>
      </c>
      <c r="L43">
        <v>303.20260000000002</v>
      </c>
      <c r="M43">
        <v>95.277600000000007</v>
      </c>
      <c r="N43">
        <v>122.43</v>
      </c>
      <c r="O43">
        <v>128.45009999999999</v>
      </c>
      <c r="P43">
        <v>109.865746</v>
      </c>
      <c r="Q43">
        <v>0</v>
      </c>
      <c r="R43">
        <v>30.119700000000002</v>
      </c>
      <c r="S43">
        <v>16.384399999999999</v>
      </c>
      <c r="T43">
        <v>0</v>
      </c>
      <c r="U43">
        <v>309.375</v>
      </c>
      <c r="V43">
        <v>11.625400000000001</v>
      </c>
      <c r="W43">
        <v>23.912099999999999</v>
      </c>
      <c r="X43">
        <v>77.659099999999995</v>
      </c>
      <c r="Y43">
        <v>0</v>
      </c>
      <c r="Z43">
        <v>6.5537999999999998</v>
      </c>
      <c r="AA43">
        <v>0</v>
      </c>
      <c r="AB43">
        <v>15.349422000000001</v>
      </c>
      <c r="AC43">
        <v>0</v>
      </c>
      <c r="AD43">
        <v>0</v>
      </c>
      <c r="AE43">
        <v>0</v>
      </c>
      <c r="AF43">
        <v>0</v>
      </c>
      <c r="AG43">
        <v>48.000515999999998</v>
      </c>
      <c r="AH43">
        <v>0</v>
      </c>
      <c r="AI43">
        <v>0</v>
      </c>
      <c r="AJ43">
        <v>0</v>
      </c>
      <c r="AK43">
        <v>65.901488999999998</v>
      </c>
      <c r="AL43">
        <v>12.782</v>
      </c>
      <c r="AM43">
        <v>18.108732</v>
      </c>
      <c r="AN43">
        <v>0.96940000000000004</v>
      </c>
      <c r="AO43">
        <v>0</v>
      </c>
      <c r="AP43">
        <v>0</v>
      </c>
      <c r="AQ43">
        <v>13.952669</v>
      </c>
      <c r="AR43">
        <v>47.472000000000001</v>
      </c>
      <c r="AS43">
        <v>36.506751000000001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88.391317999999998</v>
      </c>
      <c r="BA43">
        <f t="shared" si="1"/>
        <v>1973.3386319999995</v>
      </c>
      <c r="BB43">
        <v>40</v>
      </c>
      <c r="BD43">
        <v>7.08</v>
      </c>
      <c r="BE43">
        <v>1.95</v>
      </c>
      <c r="BF43">
        <v>3.03</v>
      </c>
      <c r="BG43">
        <v>1.84</v>
      </c>
      <c r="BH43">
        <v>9.34</v>
      </c>
      <c r="BI43">
        <v>0.88</v>
      </c>
      <c r="BJ43">
        <v>0.88</v>
      </c>
      <c r="BK43">
        <v>1.8</v>
      </c>
      <c r="BL43">
        <v>2.06</v>
      </c>
      <c r="BM43">
        <v>0.21</v>
      </c>
      <c r="BN43">
        <v>3.17</v>
      </c>
      <c r="BO43">
        <v>3.78</v>
      </c>
      <c r="BP43">
        <v>0.25</v>
      </c>
      <c r="BQ43">
        <v>2.0099999999999998</v>
      </c>
      <c r="BR43">
        <v>2.1800000000000002</v>
      </c>
      <c r="BS43">
        <v>1.62</v>
      </c>
      <c r="BT43">
        <v>2.6925150000000002</v>
      </c>
      <c r="BU43">
        <v>1.341844</v>
      </c>
      <c r="BV43">
        <v>2.3306830000000001</v>
      </c>
      <c r="BW43">
        <v>1.9429620000000001</v>
      </c>
      <c r="BX43">
        <v>1.959684</v>
      </c>
      <c r="BY43">
        <v>1.28817</v>
      </c>
      <c r="BZ43">
        <v>1.3275300000000001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5.0095499999999999</v>
      </c>
      <c r="CK43">
        <v>1.870228</v>
      </c>
      <c r="CL43">
        <v>0.969051</v>
      </c>
      <c r="CM43">
        <v>3.5116900000000002</v>
      </c>
      <c r="CN43">
        <v>3.542468</v>
      </c>
      <c r="CO43">
        <v>4.2938999999999998</v>
      </c>
      <c r="CP43">
        <v>2.1290619999999998</v>
      </c>
      <c r="CQ43">
        <v>3.542468</v>
      </c>
      <c r="CR43">
        <v>0.84194100000000005</v>
      </c>
      <c r="CS43">
        <v>1.3710979999999999</v>
      </c>
      <c r="CT43">
        <v>2.1126269999999998</v>
      </c>
      <c r="CU43">
        <v>0</v>
      </c>
      <c r="CV43">
        <v>0</v>
      </c>
      <c r="CW43">
        <v>4.2338469999999999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88.391317999999998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376.046266</v>
      </c>
      <c r="L44">
        <v>313.20260000000002</v>
      </c>
      <c r="M44">
        <v>95.277600000000007</v>
      </c>
      <c r="N44">
        <v>122.43</v>
      </c>
      <c r="O44">
        <v>128.45009999999999</v>
      </c>
      <c r="P44">
        <v>109.865746</v>
      </c>
      <c r="Q44">
        <v>0</v>
      </c>
      <c r="R44">
        <v>30.119700000000002</v>
      </c>
      <c r="S44">
        <v>16.384399999999999</v>
      </c>
      <c r="T44">
        <v>0</v>
      </c>
      <c r="U44">
        <v>309.375</v>
      </c>
      <c r="V44">
        <v>11.625400000000001</v>
      </c>
      <c r="W44">
        <v>23.912099999999999</v>
      </c>
      <c r="X44">
        <v>77.659099999999995</v>
      </c>
      <c r="Y44">
        <v>0</v>
      </c>
      <c r="Z44">
        <v>6.5537999999999998</v>
      </c>
      <c r="AA44">
        <v>0</v>
      </c>
      <c r="AB44">
        <v>15.349422000000001</v>
      </c>
      <c r="AC44">
        <v>0</v>
      </c>
      <c r="AD44">
        <v>0</v>
      </c>
      <c r="AE44">
        <v>0</v>
      </c>
      <c r="AF44">
        <v>0</v>
      </c>
      <c r="AG44">
        <v>48.000515999999998</v>
      </c>
      <c r="AH44">
        <v>0</v>
      </c>
      <c r="AI44">
        <v>0</v>
      </c>
      <c r="AJ44">
        <v>0</v>
      </c>
      <c r="AK44">
        <v>65.901488999999998</v>
      </c>
      <c r="AL44">
        <v>12.782</v>
      </c>
      <c r="AM44">
        <v>18.108732</v>
      </c>
      <c r="AN44">
        <v>0.96940000000000004</v>
      </c>
      <c r="AO44">
        <v>0</v>
      </c>
      <c r="AP44">
        <v>0</v>
      </c>
      <c r="AQ44">
        <v>13.952669</v>
      </c>
      <c r="AR44">
        <v>47.472000000000001</v>
      </c>
      <c r="AS44">
        <v>36.506751000000001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88.461318000000006</v>
      </c>
      <c r="BA44">
        <f t="shared" si="1"/>
        <v>1983.4029089999995</v>
      </c>
      <c r="BB44">
        <v>41</v>
      </c>
      <c r="BD44">
        <v>7.08</v>
      </c>
      <c r="BE44">
        <v>1.95</v>
      </c>
      <c r="BF44">
        <v>3.03</v>
      </c>
      <c r="BG44">
        <v>1.84</v>
      </c>
      <c r="BH44">
        <v>9.34</v>
      </c>
      <c r="BI44">
        <v>0.92</v>
      </c>
      <c r="BJ44">
        <v>0.9</v>
      </c>
      <c r="BK44">
        <v>1.8</v>
      </c>
      <c r="BL44">
        <v>2.06</v>
      </c>
      <c r="BM44">
        <v>0.22</v>
      </c>
      <c r="BN44">
        <v>3.17</v>
      </c>
      <c r="BO44">
        <v>3.78</v>
      </c>
      <c r="BP44">
        <v>0.25</v>
      </c>
      <c r="BQ44">
        <v>2.0099999999999998</v>
      </c>
      <c r="BR44">
        <v>2.1800000000000002</v>
      </c>
      <c r="BS44">
        <v>1.62</v>
      </c>
      <c r="BT44">
        <v>2.6925150000000002</v>
      </c>
      <c r="BU44">
        <v>1.341844</v>
      </c>
      <c r="BV44">
        <v>2.3306830000000001</v>
      </c>
      <c r="BW44">
        <v>1.9429620000000001</v>
      </c>
      <c r="BX44">
        <v>1.959684</v>
      </c>
      <c r="BY44">
        <v>1.28817</v>
      </c>
      <c r="BZ44">
        <v>1.3275300000000001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5.0095499999999999</v>
      </c>
      <c r="CK44">
        <v>1.870228</v>
      </c>
      <c r="CL44">
        <v>0.969051</v>
      </c>
      <c r="CM44">
        <v>3.5116900000000002</v>
      </c>
      <c r="CN44">
        <v>3.542468</v>
      </c>
      <c r="CO44">
        <v>4.2938999999999998</v>
      </c>
      <c r="CP44">
        <v>2.1290619999999998</v>
      </c>
      <c r="CQ44">
        <v>3.542468</v>
      </c>
      <c r="CR44">
        <v>0.84194100000000005</v>
      </c>
      <c r="CS44">
        <v>1.3710979999999999</v>
      </c>
      <c r="CT44">
        <v>2.1126269999999998</v>
      </c>
      <c r="CU44">
        <v>0</v>
      </c>
      <c r="CV44">
        <v>0</v>
      </c>
      <c r="CW44">
        <v>4.2338469999999999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88.461318000000006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351.94580000000002</v>
      </c>
      <c r="L45">
        <v>323.20260000000002</v>
      </c>
      <c r="M45">
        <v>95.277600000000007</v>
      </c>
      <c r="N45">
        <v>122.43</v>
      </c>
      <c r="O45">
        <v>128.45009999999999</v>
      </c>
      <c r="P45">
        <v>109.865746</v>
      </c>
      <c r="Q45">
        <v>0</v>
      </c>
      <c r="R45">
        <v>30.119700000000002</v>
      </c>
      <c r="S45">
        <v>16.384399999999999</v>
      </c>
      <c r="T45">
        <v>0</v>
      </c>
      <c r="U45">
        <v>314.0625</v>
      </c>
      <c r="V45">
        <v>11.625400000000001</v>
      </c>
      <c r="W45">
        <v>23.912099999999999</v>
      </c>
      <c r="X45">
        <v>77.659099999999995</v>
      </c>
      <c r="Y45">
        <v>0</v>
      </c>
      <c r="Z45">
        <v>6.5537999999999998</v>
      </c>
      <c r="AA45">
        <v>0</v>
      </c>
      <c r="AB45">
        <v>15.349422000000001</v>
      </c>
      <c r="AC45">
        <v>0</v>
      </c>
      <c r="AD45">
        <v>0</v>
      </c>
      <c r="AE45">
        <v>0</v>
      </c>
      <c r="AF45">
        <v>0</v>
      </c>
      <c r="AG45">
        <v>48.000515999999998</v>
      </c>
      <c r="AH45">
        <v>0</v>
      </c>
      <c r="AI45">
        <v>0</v>
      </c>
      <c r="AJ45">
        <v>0</v>
      </c>
      <c r="AK45">
        <v>65.901488999999998</v>
      </c>
      <c r="AL45">
        <v>12.782</v>
      </c>
      <c r="AM45">
        <v>18.108732</v>
      </c>
      <c r="AN45">
        <v>0.96940000000000004</v>
      </c>
      <c r="AO45">
        <v>0</v>
      </c>
      <c r="AP45">
        <v>0</v>
      </c>
      <c r="AQ45">
        <v>13.952669</v>
      </c>
      <c r="AR45">
        <v>47.472000000000001</v>
      </c>
      <c r="AS45">
        <v>36.506751000000001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88.401318000000003</v>
      </c>
      <c r="BA45">
        <f t="shared" si="1"/>
        <v>1973.9299429999994</v>
      </c>
      <c r="BB45">
        <v>42</v>
      </c>
      <c r="BD45">
        <v>7.02</v>
      </c>
      <c r="BE45">
        <v>1.95</v>
      </c>
      <c r="BF45">
        <v>3.03</v>
      </c>
      <c r="BG45">
        <v>1.84</v>
      </c>
      <c r="BH45">
        <v>9.34</v>
      </c>
      <c r="BI45">
        <v>0.92</v>
      </c>
      <c r="BJ45">
        <v>0.9</v>
      </c>
      <c r="BK45">
        <v>1.8</v>
      </c>
      <c r="BL45">
        <v>2.06</v>
      </c>
      <c r="BM45">
        <v>0.22</v>
      </c>
      <c r="BN45">
        <v>3.17</v>
      </c>
      <c r="BO45">
        <v>3.78</v>
      </c>
      <c r="BP45">
        <v>0.25</v>
      </c>
      <c r="BQ45">
        <v>2.0099999999999998</v>
      </c>
      <c r="BR45">
        <v>2.1800000000000002</v>
      </c>
      <c r="BS45">
        <v>1.62</v>
      </c>
      <c r="BT45">
        <v>2.6925150000000002</v>
      </c>
      <c r="BU45">
        <v>1.341844</v>
      </c>
      <c r="BV45">
        <v>2.3306830000000001</v>
      </c>
      <c r="BW45">
        <v>1.9429620000000001</v>
      </c>
      <c r="BX45">
        <v>1.959684</v>
      </c>
      <c r="BY45">
        <v>1.28817</v>
      </c>
      <c r="BZ45">
        <v>1.3275300000000001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5.0095499999999999</v>
      </c>
      <c r="CK45">
        <v>1.870228</v>
      </c>
      <c r="CL45">
        <v>0.969051</v>
      </c>
      <c r="CM45">
        <v>3.5116900000000002</v>
      </c>
      <c r="CN45">
        <v>3.542468</v>
      </c>
      <c r="CO45">
        <v>4.2938999999999998</v>
      </c>
      <c r="CP45">
        <v>2.1290619999999998</v>
      </c>
      <c r="CQ45">
        <v>3.542468</v>
      </c>
      <c r="CR45">
        <v>0.84194100000000005</v>
      </c>
      <c r="CS45">
        <v>1.3710979999999999</v>
      </c>
      <c r="CT45">
        <v>2.1126269999999998</v>
      </c>
      <c r="CU45">
        <v>0</v>
      </c>
      <c r="CV45">
        <v>0</v>
      </c>
      <c r="CW45">
        <v>4.2338469999999999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88.401318000000003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351.94580000000002</v>
      </c>
      <c r="L46">
        <v>333.20260000000002</v>
      </c>
      <c r="M46">
        <v>95.277600000000007</v>
      </c>
      <c r="N46">
        <v>122.43</v>
      </c>
      <c r="O46">
        <v>128.45009999999999</v>
      </c>
      <c r="P46">
        <v>109.865746</v>
      </c>
      <c r="Q46">
        <v>0</v>
      </c>
      <c r="R46">
        <v>30.119700000000002</v>
      </c>
      <c r="S46">
        <v>16.384399999999999</v>
      </c>
      <c r="T46">
        <v>0</v>
      </c>
      <c r="U46">
        <v>315</v>
      </c>
      <c r="V46">
        <v>11.625400000000001</v>
      </c>
      <c r="W46">
        <v>23.912099999999999</v>
      </c>
      <c r="X46">
        <v>77.659099999999995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48.000515999999998</v>
      </c>
      <c r="AH46">
        <v>0</v>
      </c>
      <c r="AI46">
        <v>0</v>
      </c>
      <c r="AJ46">
        <v>0</v>
      </c>
      <c r="AK46">
        <v>65.901488999999998</v>
      </c>
      <c r="AL46">
        <v>24.402000000000001</v>
      </c>
      <c r="AM46">
        <v>18.108732</v>
      </c>
      <c r="AN46">
        <v>0.96940000000000004</v>
      </c>
      <c r="AO46">
        <v>0</v>
      </c>
      <c r="AP46">
        <v>0</v>
      </c>
      <c r="AQ46">
        <v>13.952669</v>
      </c>
      <c r="AR46">
        <v>47.472000000000001</v>
      </c>
      <c r="AS46">
        <v>36.506751000000001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88.401318000000003</v>
      </c>
      <c r="BA46">
        <f t="shared" si="1"/>
        <v>1981.1380209999995</v>
      </c>
      <c r="BB46">
        <v>43</v>
      </c>
      <c r="BD46">
        <v>7.02</v>
      </c>
      <c r="BE46">
        <v>1.95</v>
      </c>
      <c r="BF46">
        <v>3.03</v>
      </c>
      <c r="BG46">
        <v>1.84</v>
      </c>
      <c r="BH46">
        <v>9.34</v>
      </c>
      <c r="BI46">
        <v>0.92</v>
      </c>
      <c r="BJ46">
        <v>0.9</v>
      </c>
      <c r="BK46">
        <v>1.8</v>
      </c>
      <c r="BL46">
        <v>2.06</v>
      </c>
      <c r="BM46">
        <v>0.22</v>
      </c>
      <c r="BN46">
        <v>3.17</v>
      </c>
      <c r="BO46">
        <v>3.78</v>
      </c>
      <c r="BP46">
        <v>0.25</v>
      </c>
      <c r="BQ46">
        <v>2.0099999999999998</v>
      </c>
      <c r="BR46">
        <v>2.1800000000000002</v>
      </c>
      <c r="BS46">
        <v>1.62</v>
      </c>
      <c r="BT46">
        <v>2.6925150000000002</v>
      </c>
      <c r="BU46">
        <v>1.341844</v>
      </c>
      <c r="BV46">
        <v>2.3306830000000001</v>
      </c>
      <c r="BW46">
        <v>1.9429620000000001</v>
      </c>
      <c r="BX46">
        <v>1.959684</v>
      </c>
      <c r="BY46">
        <v>1.28817</v>
      </c>
      <c r="BZ46">
        <v>1.3275300000000001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5.0095499999999999</v>
      </c>
      <c r="CK46">
        <v>1.870228</v>
      </c>
      <c r="CL46">
        <v>0.969051</v>
      </c>
      <c r="CM46">
        <v>3.5116900000000002</v>
      </c>
      <c r="CN46">
        <v>3.542468</v>
      </c>
      <c r="CO46">
        <v>4.2938999999999998</v>
      </c>
      <c r="CP46">
        <v>2.1290619999999998</v>
      </c>
      <c r="CQ46">
        <v>3.542468</v>
      </c>
      <c r="CR46">
        <v>0.84194100000000005</v>
      </c>
      <c r="CS46">
        <v>1.3710979999999999</v>
      </c>
      <c r="CT46">
        <v>2.1126269999999998</v>
      </c>
      <c r="CU46">
        <v>0</v>
      </c>
      <c r="CV46">
        <v>0</v>
      </c>
      <c r="CW46">
        <v>4.2338469999999999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88.401318000000003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356.64530000000002</v>
      </c>
      <c r="L47">
        <v>333.20260000000002</v>
      </c>
      <c r="M47">
        <v>95.277600000000007</v>
      </c>
      <c r="N47">
        <v>122.43</v>
      </c>
      <c r="O47">
        <v>128.45009999999999</v>
      </c>
      <c r="P47">
        <v>109.865746</v>
      </c>
      <c r="Q47">
        <v>0</v>
      </c>
      <c r="R47">
        <v>30.119700000000002</v>
      </c>
      <c r="S47">
        <v>16.384399999999999</v>
      </c>
      <c r="T47">
        <v>0</v>
      </c>
      <c r="U47">
        <v>315</v>
      </c>
      <c r="V47">
        <v>11.625400000000001</v>
      </c>
      <c r="W47">
        <v>23.912099999999999</v>
      </c>
      <c r="X47">
        <v>77.659099999999995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48.000515999999998</v>
      </c>
      <c r="AH47">
        <v>0</v>
      </c>
      <c r="AI47">
        <v>0</v>
      </c>
      <c r="AJ47">
        <v>0</v>
      </c>
      <c r="AK47">
        <v>65.901488999999998</v>
      </c>
      <c r="AL47">
        <v>83.664000000000001</v>
      </c>
      <c r="AM47">
        <v>18.108732</v>
      </c>
      <c r="AN47">
        <v>0.96940000000000004</v>
      </c>
      <c r="AO47">
        <v>0</v>
      </c>
      <c r="AP47">
        <v>0.12809999999999999</v>
      </c>
      <c r="AQ47">
        <v>13.952669</v>
      </c>
      <c r="AR47">
        <v>47.472000000000001</v>
      </c>
      <c r="AS47">
        <v>36.506751000000001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88.661318000000009</v>
      </c>
      <c r="BA47">
        <f t="shared" si="1"/>
        <v>2045.4876209999993</v>
      </c>
      <c r="BB47">
        <v>44</v>
      </c>
      <c r="BD47">
        <v>7.02</v>
      </c>
      <c r="BE47">
        <v>1.95</v>
      </c>
      <c r="BF47">
        <v>3.03</v>
      </c>
      <c r="BG47">
        <v>1.84</v>
      </c>
      <c r="BH47">
        <v>9.34</v>
      </c>
      <c r="BI47">
        <v>0.92</v>
      </c>
      <c r="BJ47">
        <v>0.9</v>
      </c>
      <c r="BK47">
        <v>1.8</v>
      </c>
      <c r="BL47">
        <v>2.06</v>
      </c>
      <c r="BM47">
        <v>0.22</v>
      </c>
      <c r="BN47">
        <v>3.43</v>
      </c>
      <c r="BO47">
        <v>3.78</v>
      </c>
      <c r="BP47">
        <v>0.25</v>
      </c>
      <c r="BQ47">
        <v>2.0099999999999998</v>
      </c>
      <c r="BR47">
        <v>2.1800000000000002</v>
      </c>
      <c r="BS47">
        <v>1.62</v>
      </c>
      <c r="BT47">
        <v>2.6925150000000002</v>
      </c>
      <c r="BU47">
        <v>1.341844</v>
      </c>
      <c r="BV47">
        <v>2.3306830000000001</v>
      </c>
      <c r="BW47">
        <v>1.9429620000000001</v>
      </c>
      <c r="BX47">
        <v>1.959684</v>
      </c>
      <c r="BY47">
        <v>1.28817</v>
      </c>
      <c r="BZ47">
        <v>1.3275300000000001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5.0095499999999999</v>
      </c>
      <c r="CK47">
        <v>1.870228</v>
      </c>
      <c r="CL47">
        <v>0.969051</v>
      </c>
      <c r="CM47">
        <v>3.5116900000000002</v>
      </c>
      <c r="CN47">
        <v>3.542468</v>
      </c>
      <c r="CO47">
        <v>4.2938999999999998</v>
      </c>
      <c r="CP47">
        <v>2.1290619999999998</v>
      </c>
      <c r="CQ47">
        <v>3.542468</v>
      </c>
      <c r="CR47">
        <v>0.84194100000000005</v>
      </c>
      <c r="CS47">
        <v>1.3710979999999999</v>
      </c>
      <c r="CT47">
        <v>2.1126269999999998</v>
      </c>
      <c r="CU47">
        <v>0</v>
      </c>
      <c r="CV47">
        <v>0</v>
      </c>
      <c r="CW47">
        <v>4.2338469999999999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88.661318000000009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356.64530000000002</v>
      </c>
      <c r="L48">
        <v>333.20260000000002</v>
      </c>
      <c r="M48">
        <v>95.277600000000007</v>
      </c>
      <c r="N48">
        <v>122.43</v>
      </c>
      <c r="O48">
        <v>128.45009999999999</v>
      </c>
      <c r="P48">
        <v>109.865746</v>
      </c>
      <c r="Q48">
        <v>0</v>
      </c>
      <c r="R48">
        <v>30.119700000000002</v>
      </c>
      <c r="S48">
        <v>16.384399999999999</v>
      </c>
      <c r="T48">
        <v>0</v>
      </c>
      <c r="U48">
        <v>315</v>
      </c>
      <c r="V48">
        <v>11.625400000000001</v>
      </c>
      <c r="W48">
        <v>23.912099999999999</v>
      </c>
      <c r="X48">
        <v>77.659099999999995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48.000515999999998</v>
      </c>
      <c r="AH48">
        <v>0</v>
      </c>
      <c r="AI48">
        <v>0</v>
      </c>
      <c r="AJ48">
        <v>0</v>
      </c>
      <c r="AK48">
        <v>65.901488999999998</v>
      </c>
      <c r="AL48">
        <v>83.664000000000001</v>
      </c>
      <c r="AM48">
        <v>18.108732</v>
      </c>
      <c r="AN48">
        <v>0.96940000000000004</v>
      </c>
      <c r="AO48">
        <v>0</v>
      </c>
      <c r="AP48">
        <v>0.12809999999999999</v>
      </c>
      <c r="AQ48">
        <v>13.952669</v>
      </c>
      <c r="AR48">
        <v>47.472000000000001</v>
      </c>
      <c r="AS48">
        <v>36.506751000000001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88.801318000000009</v>
      </c>
      <c r="BA48">
        <f t="shared" si="1"/>
        <v>2045.6276209999994</v>
      </c>
      <c r="BB48">
        <v>45</v>
      </c>
      <c r="BD48">
        <v>7.02</v>
      </c>
      <c r="BE48">
        <v>1.95</v>
      </c>
      <c r="BF48">
        <v>3.03</v>
      </c>
      <c r="BG48">
        <v>1.84</v>
      </c>
      <c r="BH48">
        <v>9.34</v>
      </c>
      <c r="BI48">
        <v>0.92</v>
      </c>
      <c r="BJ48">
        <v>0.9</v>
      </c>
      <c r="BK48">
        <v>1.8</v>
      </c>
      <c r="BL48">
        <v>2.06</v>
      </c>
      <c r="BM48">
        <v>0.22</v>
      </c>
      <c r="BN48">
        <v>3.57</v>
      </c>
      <c r="BO48">
        <v>3.78</v>
      </c>
      <c r="BP48">
        <v>0.25</v>
      </c>
      <c r="BQ48">
        <v>2.0099999999999998</v>
      </c>
      <c r="BR48">
        <v>2.1800000000000002</v>
      </c>
      <c r="BS48">
        <v>1.62</v>
      </c>
      <c r="BT48">
        <v>2.6925150000000002</v>
      </c>
      <c r="BU48">
        <v>1.341844</v>
      </c>
      <c r="BV48">
        <v>2.3306830000000001</v>
      </c>
      <c r="BW48">
        <v>1.9429620000000001</v>
      </c>
      <c r="BX48">
        <v>1.959684</v>
      </c>
      <c r="BY48">
        <v>1.28817</v>
      </c>
      <c r="BZ48">
        <v>1.3275300000000001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5.0095499999999999</v>
      </c>
      <c r="CK48">
        <v>1.870228</v>
      </c>
      <c r="CL48">
        <v>0.969051</v>
      </c>
      <c r="CM48">
        <v>3.5116900000000002</v>
      </c>
      <c r="CN48">
        <v>3.542468</v>
      </c>
      <c r="CO48">
        <v>4.2938999999999998</v>
      </c>
      <c r="CP48">
        <v>2.1290619999999998</v>
      </c>
      <c r="CQ48">
        <v>3.542468</v>
      </c>
      <c r="CR48">
        <v>0.84194100000000005</v>
      </c>
      <c r="CS48">
        <v>1.3710979999999999</v>
      </c>
      <c r="CT48">
        <v>2.1126269999999998</v>
      </c>
      <c r="CU48">
        <v>0</v>
      </c>
      <c r="CV48">
        <v>0</v>
      </c>
      <c r="CW48">
        <v>4.2338469999999999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88.801318000000009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356.64530000000002</v>
      </c>
      <c r="L49">
        <v>363.20260000000002</v>
      </c>
      <c r="M49">
        <v>95.277600000000007</v>
      </c>
      <c r="N49">
        <v>122.43</v>
      </c>
      <c r="O49">
        <v>128.45009999999999</v>
      </c>
      <c r="P49">
        <v>109.865746</v>
      </c>
      <c r="Q49">
        <v>0</v>
      </c>
      <c r="R49">
        <v>30.119700000000002</v>
      </c>
      <c r="S49">
        <v>16.384399999999999</v>
      </c>
      <c r="T49">
        <v>0</v>
      </c>
      <c r="U49">
        <v>315</v>
      </c>
      <c r="V49">
        <v>11.625400000000001</v>
      </c>
      <c r="W49">
        <v>30.851099999999999</v>
      </c>
      <c r="X49">
        <v>97.129199999999997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48.000515999999998</v>
      </c>
      <c r="AH49">
        <v>0</v>
      </c>
      <c r="AI49">
        <v>0</v>
      </c>
      <c r="AJ49">
        <v>0</v>
      </c>
      <c r="AK49">
        <v>65.901488999999998</v>
      </c>
      <c r="AL49">
        <v>83.664000000000001</v>
      </c>
      <c r="AM49">
        <v>18.108732</v>
      </c>
      <c r="AN49">
        <v>0.96940000000000004</v>
      </c>
      <c r="AO49">
        <v>0</v>
      </c>
      <c r="AP49">
        <v>0.12809999999999999</v>
      </c>
      <c r="AQ49">
        <v>13.952669</v>
      </c>
      <c r="AR49">
        <v>47.472000000000001</v>
      </c>
      <c r="AS49">
        <v>36.506751000000001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89.100325999999995</v>
      </c>
      <c r="BA49">
        <f t="shared" si="1"/>
        <v>2102.3357289999994</v>
      </c>
      <c r="BB49">
        <v>46</v>
      </c>
      <c r="BD49">
        <v>7.02</v>
      </c>
      <c r="BE49">
        <v>1.95</v>
      </c>
      <c r="BF49">
        <v>3.03</v>
      </c>
      <c r="BG49">
        <v>1.84</v>
      </c>
      <c r="BH49">
        <v>9.34</v>
      </c>
      <c r="BI49">
        <v>0.99</v>
      </c>
      <c r="BJ49">
        <v>0.9</v>
      </c>
      <c r="BK49">
        <v>1.8</v>
      </c>
      <c r="BL49">
        <v>2.06</v>
      </c>
      <c r="BM49">
        <v>0.22</v>
      </c>
      <c r="BN49">
        <v>3.57</v>
      </c>
      <c r="BO49">
        <v>3.78</v>
      </c>
      <c r="BP49">
        <v>0.25</v>
      </c>
      <c r="BQ49">
        <v>2.0099999999999998</v>
      </c>
      <c r="BR49">
        <v>2.1800000000000002</v>
      </c>
      <c r="BS49">
        <v>1.62</v>
      </c>
      <c r="BT49">
        <v>2.6925150000000002</v>
      </c>
      <c r="BU49">
        <v>1.341844</v>
      </c>
      <c r="BV49">
        <v>2.3306830000000001</v>
      </c>
      <c r="BW49">
        <v>1.9429620000000001</v>
      </c>
      <c r="BX49">
        <v>1.959684</v>
      </c>
      <c r="BY49">
        <v>1.5171779999999999</v>
      </c>
      <c r="BZ49">
        <v>1.3275300000000001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5.0095499999999999</v>
      </c>
      <c r="CK49">
        <v>1.870228</v>
      </c>
      <c r="CL49">
        <v>0.969051</v>
      </c>
      <c r="CM49">
        <v>3.5116900000000002</v>
      </c>
      <c r="CN49">
        <v>3.542468</v>
      </c>
      <c r="CO49">
        <v>4.2938999999999998</v>
      </c>
      <c r="CP49">
        <v>2.1290619999999998</v>
      </c>
      <c r="CQ49">
        <v>3.542468</v>
      </c>
      <c r="CR49">
        <v>0.84194100000000005</v>
      </c>
      <c r="CS49">
        <v>1.3710979999999999</v>
      </c>
      <c r="CT49">
        <v>2.1126269999999998</v>
      </c>
      <c r="CU49">
        <v>0</v>
      </c>
      <c r="CV49">
        <v>0</v>
      </c>
      <c r="CW49">
        <v>4.2338469999999999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89.100325999999995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356.64530000000002</v>
      </c>
      <c r="L50">
        <v>363.20260000000002</v>
      </c>
      <c r="M50">
        <v>95.277600000000007</v>
      </c>
      <c r="N50">
        <v>122.43</v>
      </c>
      <c r="O50">
        <v>128.45009999999999</v>
      </c>
      <c r="P50">
        <v>109.865746</v>
      </c>
      <c r="Q50">
        <v>0</v>
      </c>
      <c r="R50">
        <v>30.119700000000002</v>
      </c>
      <c r="S50">
        <v>16.384399999999999</v>
      </c>
      <c r="T50">
        <v>0</v>
      </c>
      <c r="U50">
        <v>315</v>
      </c>
      <c r="V50">
        <v>11.625400000000001</v>
      </c>
      <c r="W50">
        <v>30.851099999999999</v>
      </c>
      <c r="X50">
        <v>97.129199999999997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48.000515999999998</v>
      </c>
      <c r="AH50">
        <v>0</v>
      </c>
      <c r="AI50">
        <v>0</v>
      </c>
      <c r="AJ50">
        <v>0</v>
      </c>
      <c r="AK50">
        <v>65.901488999999998</v>
      </c>
      <c r="AL50">
        <v>83.664000000000001</v>
      </c>
      <c r="AM50">
        <v>18.108732</v>
      </c>
      <c r="AN50">
        <v>0.96940000000000004</v>
      </c>
      <c r="AO50">
        <v>0</v>
      </c>
      <c r="AP50">
        <v>0.12809999999999999</v>
      </c>
      <c r="AQ50">
        <v>13.952669</v>
      </c>
      <c r="AR50">
        <v>47.472000000000001</v>
      </c>
      <c r="AS50">
        <v>36.506751000000001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89.439447000000001</v>
      </c>
      <c r="BA50">
        <f t="shared" si="1"/>
        <v>2102.6748499999994</v>
      </c>
      <c r="BB50">
        <v>47</v>
      </c>
      <c r="BD50">
        <v>7.02</v>
      </c>
      <c r="BE50">
        <v>1.95</v>
      </c>
      <c r="BF50">
        <v>3.03</v>
      </c>
      <c r="BG50">
        <v>1.84</v>
      </c>
      <c r="BH50">
        <v>9.34</v>
      </c>
      <c r="BI50">
        <v>1.02</v>
      </c>
      <c r="BJ50">
        <v>0.9</v>
      </c>
      <c r="BK50">
        <v>1.8</v>
      </c>
      <c r="BL50">
        <v>2.06</v>
      </c>
      <c r="BM50">
        <v>0.22</v>
      </c>
      <c r="BN50">
        <v>3.57</v>
      </c>
      <c r="BO50">
        <v>3.78</v>
      </c>
      <c r="BP50">
        <v>0.25</v>
      </c>
      <c r="BQ50">
        <v>2.0099999999999998</v>
      </c>
      <c r="BR50">
        <v>2.1800000000000002</v>
      </c>
      <c r="BS50">
        <v>1.62</v>
      </c>
      <c r="BT50">
        <v>2.6925150000000002</v>
      </c>
      <c r="BU50">
        <v>1.341844</v>
      </c>
      <c r="BV50">
        <v>2.3306830000000001</v>
      </c>
      <c r="BW50">
        <v>1.9429620000000001</v>
      </c>
      <c r="BX50">
        <v>1.959684</v>
      </c>
      <c r="BY50">
        <v>1.8262989999999999</v>
      </c>
      <c r="BZ50">
        <v>1.3275300000000001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5.0095499999999999</v>
      </c>
      <c r="CK50">
        <v>1.870228</v>
      </c>
      <c r="CL50">
        <v>0.969051</v>
      </c>
      <c r="CM50">
        <v>3.5116900000000002</v>
      </c>
      <c r="CN50">
        <v>3.542468</v>
      </c>
      <c r="CO50">
        <v>4.2938999999999998</v>
      </c>
      <c r="CP50">
        <v>2.1290619999999998</v>
      </c>
      <c r="CQ50">
        <v>3.542468</v>
      </c>
      <c r="CR50">
        <v>0.84194100000000005</v>
      </c>
      <c r="CS50">
        <v>1.3710979999999999</v>
      </c>
      <c r="CT50">
        <v>2.1126269999999998</v>
      </c>
      <c r="CU50">
        <v>0</v>
      </c>
      <c r="CV50">
        <v>0</v>
      </c>
      <c r="CW50">
        <v>4.2338469999999999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89.439447000000001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356.64530000000002</v>
      </c>
      <c r="L51">
        <v>363.20260000000002</v>
      </c>
      <c r="M51">
        <v>95.277600000000007</v>
      </c>
      <c r="N51">
        <v>122.43</v>
      </c>
      <c r="O51">
        <v>128.45009999999999</v>
      </c>
      <c r="P51">
        <v>109.865746</v>
      </c>
      <c r="Q51">
        <v>0</v>
      </c>
      <c r="R51">
        <v>44.326064000000002</v>
      </c>
      <c r="S51">
        <v>20.089500000000001</v>
      </c>
      <c r="T51">
        <v>0</v>
      </c>
      <c r="U51">
        <v>315</v>
      </c>
      <c r="V51">
        <v>20.625399999999999</v>
      </c>
      <c r="W51">
        <v>30.851099999999999</v>
      </c>
      <c r="X51">
        <v>97.129199999999997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48.000515999999998</v>
      </c>
      <c r="AH51">
        <v>0</v>
      </c>
      <c r="AI51">
        <v>0</v>
      </c>
      <c r="AJ51">
        <v>0</v>
      </c>
      <c r="AK51">
        <v>65.901488999999998</v>
      </c>
      <c r="AL51">
        <v>24.402000000000001</v>
      </c>
      <c r="AM51">
        <v>18.108732</v>
      </c>
      <c r="AN51">
        <v>0.96940000000000004</v>
      </c>
      <c r="AO51">
        <v>0</v>
      </c>
      <c r="AP51">
        <v>0</v>
      </c>
      <c r="AQ51">
        <v>13.952669</v>
      </c>
      <c r="AR51">
        <v>47.472000000000001</v>
      </c>
      <c r="AS51">
        <v>36.506751000000001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89.751394000000005</v>
      </c>
      <c r="BA51">
        <f t="shared" si="1"/>
        <v>2070.5081609999997</v>
      </c>
      <c r="BB51">
        <v>48</v>
      </c>
      <c r="BD51">
        <v>7.06</v>
      </c>
      <c r="BE51">
        <v>1.95</v>
      </c>
      <c r="BF51">
        <v>3.03</v>
      </c>
      <c r="BG51">
        <v>1.84</v>
      </c>
      <c r="BH51">
        <v>9.34</v>
      </c>
      <c r="BI51">
        <v>1.02</v>
      </c>
      <c r="BJ51">
        <v>0.9</v>
      </c>
      <c r="BK51">
        <v>1.8</v>
      </c>
      <c r="BL51">
        <v>2.06</v>
      </c>
      <c r="BM51">
        <v>0.22</v>
      </c>
      <c r="BN51">
        <v>3.57</v>
      </c>
      <c r="BO51">
        <v>3.78</v>
      </c>
      <c r="BP51">
        <v>0.25</v>
      </c>
      <c r="BQ51">
        <v>2.0099999999999998</v>
      </c>
      <c r="BR51">
        <v>2.1800000000000002</v>
      </c>
      <c r="BS51">
        <v>1.62</v>
      </c>
      <c r="BT51">
        <v>2.6925150000000002</v>
      </c>
      <c r="BU51">
        <v>1.341844</v>
      </c>
      <c r="BV51">
        <v>2.3306830000000001</v>
      </c>
      <c r="BW51">
        <v>1.9429620000000001</v>
      </c>
      <c r="BX51">
        <v>1.959684</v>
      </c>
      <c r="BY51">
        <v>2.0982460000000001</v>
      </c>
      <c r="BZ51">
        <v>1.3275300000000001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5.0095499999999999</v>
      </c>
      <c r="CK51">
        <v>1.870228</v>
      </c>
      <c r="CL51">
        <v>0.969051</v>
      </c>
      <c r="CM51">
        <v>3.5116900000000002</v>
      </c>
      <c r="CN51">
        <v>3.542468</v>
      </c>
      <c r="CO51">
        <v>4.2938999999999998</v>
      </c>
      <c r="CP51">
        <v>2.1290619999999998</v>
      </c>
      <c r="CQ51">
        <v>3.542468</v>
      </c>
      <c r="CR51">
        <v>0.84194100000000005</v>
      </c>
      <c r="CS51">
        <v>1.3710979999999999</v>
      </c>
      <c r="CT51">
        <v>2.1126269999999998</v>
      </c>
      <c r="CU51">
        <v>0</v>
      </c>
      <c r="CV51">
        <v>0</v>
      </c>
      <c r="CW51">
        <v>4.2338469999999999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89.751394000000005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356.64530000000002</v>
      </c>
      <c r="L52">
        <v>343.20260000000002</v>
      </c>
      <c r="M52">
        <v>95.277600000000007</v>
      </c>
      <c r="N52">
        <v>122.43</v>
      </c>
      <c r="O52">
        <v>128.45009999999999</v>
      </c>
      <c r="P52">
        <v>109.865746</v>
      </c>
      <c r="Q52">
        <v>0</v>
      </c>
      <c r="R52">
        <v>44.326064000000002</v>
      </c>
      <c r="S52">
        <v>20.089500000000001</v>
      </c>
      <c r="T52">
        <v>0</v>
      </c>
      <c r="U52">
        <v>315</v>
      </c>
      <c r="V52">
        <v>20.625399999999999</v>
      </c>
      <c r="W52">
        <v>30.851099999999999</v>
      </c>
      <c r="X52">
        <v>97.129199999999997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48.000515999999998</v>
      </c>
      <c r="AH52">
        <v>0</v>
      </c>
      <c r="AI52">
        <v>0</v>
      </c>
      <c r="AJ52">
        <v>0</v>
      </c>
      <c r="AK52">
        <v>65.901488999999998</v>
      </c>
      <c r="AL52">
        <v>12.782</v>
      </c>
      <c r="AM52">
        <v>18.108732</v>
      </c>
      <c r="AN52">
        <v>0.96940000000000004</v>
      </c>
      <c r="AO52">
        <v>0</v>
      </c>
      <c r="AP52">
        <v>0.12809999999999999</v>
      </c>
      <c r="AQ52">
        <v>13.952669</v>
      </c>
      <c r="AR52">
        <v>47.472000000000001</v>
      </c>
      <c r="AS52">
        <v>36.506751000000001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89.936070999999998</v>
      </c>
      <c r="BA52">
        <f t="shared" si="1"/>
        <v>2039.2009379999997</v>
      </c>
      <c r="BB52">
        <v>49</v>
      </c>
      <c r="BD52">
        <v>7.06</v>
      </c>
      <c r="BE52">
        <v>1.95</v>
      </c>
      <c r="BF52">
        <v>3.03</v>
      </c>
      <c r="BG52">
        <v>1.84</v>
      </c>
      <c r="BH52">
        <v>9.34</v>
      </c>
      <c r="BI52">
        <v>1.02</v>
      </c>
      <c r="BJ52">
        <v>0.9</v>
      </c>
      <c r="BK52">
        <v>1.8</v>
      </c>
      <c r="BL52">
        <v>2.06</v>
      </c>
      <c r="BM52">
        <v>0.22</v>
      </c>
      <c r="BN52">
        <v>3.57</v>
      </c>
      <c r="BO52">
        <v>3.78</v>
      </c>
      <c r="BP52">
        <v>0.25</v>
      </c>
      <c r="BQ52">
        <v>2.0099999999999998</v>
      </c>
      <c r="BR52">
        <v>2.1800000000000002</v>
      </c>
      <c r="BS52">
        <v>1.62</v>
      </c>
      <c r="BT52">
        <v>2.6925150000000002</v>
      </c>
      <c r="BU52">
        <v>1.341844</v>
      </c>
      <c r="BV52">
        <v>2.3306830000000001</v>
      </c>
      <c r="BW52">
        <v>1.9429620000000001</v>
      </c>
      <c r="BX52">
        <v>1.959684</v>
      </c>
      <c r="BY52">
        <v>2.2829229999999998</v>
      </c>
      <c r="BZ52">
        <v>1.3275300000000001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5.0095499999999999</v>
      </c>
      <c r="CK52">
        <v>1.870228</v>
      </c>
      <c r="CL52">
        <v>0.969051</v>
      </c>
      <c r="CM52">
        <v>3.5116900000000002</v>
      </c>
      <c r="CN52">
        <v>3.542468</v>
      </c>
      <c r="CO52">
        <v>4.2938999999999998</v>
      </c>
      <c r="CP52">
        <v>2.1290619999999998</v>
      </c>
      <c r="CQ52">
        <v>3.542468</v>
      </c>
      <c r="CR52">
        <v>0.84194100000000005</v>
      </c>
      <c r="CS52">
        <v>1.3710979999999999</v>
      </c>
      <c r="CT52">
        <v>2.1126269999999998</v>
      </c>
      <c r="CU52">
        <v>0</v>
      </c>
      <c r="CV52">
        <v>0</v>
      </c>
      <c r="CW52">
        <v>4.2338469999999999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89.936070999999998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362.51047299999999</v>
      </c>
      <c r="L53">
        <v>333.20260000000002</v>
      </c>
      <c r="M53">
        <v>95.277600000000007</v>
      </c>
      <c r="N53">
        <v>122.43</v>
      </c>
      <c r="O53">
        <v>128.45009999999999</v>
      </c>
      <c r="P53">
        <v>109.865746</v>
      </c>
      <c r="Q53">
        <v>0</v>
      </c>
      <c r="R53">
        <v>44.326064000000002</v>
      </c>
      <c r="S53">
        <v>20.089500000000001</v>
      </c>
      <c r="T53">
        <v>0</v>
      </c>
      <c r="U53">
        <v>315</v>
      </c>
      <c r="V53">
        <v>20.625399999999999</v>
      </c>
      <c r="W53">
        <v>30.851099999999999</v>
      </c>
      <c r="X53">
        <v>97.129199999999997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48.000515999999998</v>
      </c>
      <c r="AH53">
        <v>0</v>
      </c>
      <c r="AI53">
        <v>0</v>
      </c>
      <c r="AJ53">
        <v>0</v>
      </c>
      <c r="AK53">
        <v>65.901488999999998</v>
      </c>
      <c r="AL53">
        <v>12.782</v>
      </c>
      <c r="AM53">
        <v>18.108732</v>
      </c>
      <c r="AN53">
        <v>0.96940000000000004</v>
      </c>
      <c r="AO53">
        <v>0</v>
      </c>
      <c r="AP53">
        <v>0.12809999999999999</v>
      </c>
      <c r="AQ53">
        <v>13.952669</v>
      </c>
      <c r="AR53">
        <v>47.472000000000001</v>
      </c>
      <c r="AS53">
        <v>18.475076000000001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90.060453999999993</v>
      </c>
      <c r="BA53">
        <f t="shared" si="1"/>
        <v>2017.1588189999998</v>
      </c>
      <c r="BB53">
        <v>50</v>
      </c>
      <c r="BD53">
        <v>7.06</v>
      </c>
      <c r="BE53">
        <v>1.95</v>
      </c>
      <c r="BF53">
        <v>3.03</v>
      </c>
      <c r="BG53">
        <v>1.84</v>
      </c>
      <c r="BH53">
        <v>9.34</v>
      </c>
      <c r="BI53">
        <v>1.02</v>
      </c>
      <c r="BJ53">
        <v>0.9</v>
      </c>
      <c r="BK53">
        <v>1.8</v>
      </c>
      <c r="BL53">
        <v>2.06</v>
      </c>
      <c r="BM53">
        <v>0.21</v>
      </c>
      <c r="BN53">
        <v>3.57</v>
      </c>
      <c r="BO53">
        <v>3.78</v>
      </c>
      <c r="BP53">
        <v>0.25</v>
      </c>
      <c r="BQ53">
        <v>2.0099999999999998</v>
      </c>
      <c r="BR53">
        <v>2.1800000000000002</v>
      </c>
      <c r="BS53">
        <v>1.62</v>
      </c>
      <c r="BT53">
        <v>2.6925150000000002</v>
      </c>
      <c r="BU53">
        <v>1.341844</v>
      </c>
      <c r="BV53">
        <v>2.3306830000000001</v>
      </c>
      <c r="BW53">
        <v>1.9429620000000001</v>
      </c>
      <c r="BX53">
        <v>1.959684</v>
      </c>
      <c r="BY53">
        <v>2.417306</v>
      </c>
      <c r="BZ53">
        <v>1.3275300000000001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5.0095499999999999</v>
      </c>
      <c r="CK53">
        <v>1.870228</v>
      </c>
      <c r="CL53">
        <v>0.969051</v>
      </c>
      <c r="CM53">
        <v>3.5116900000000002</v>
      </c>
      <c r="CN53">
        <v>3.542468</v>
      </c>
      <c r="CO53">
        <v>4.2938999999999998</v>
      </c>
      <c r="CP53">
        <v>2.1290619999999998</v>
      </c>
      <c r="CQ53">
        <v>3.542468</v>
      </c>
      <c r="CR53">
        <v>0.84194100000000005</v>
      </c>
      <c r="CS53">
        <v>1.3710979999999999</v>
      </c>
      <c r="CT53">
        <v>2.1126269999999998</v>
      </c>
      <c r="CU53">
        <v>0</v>
      </c>
      <c r="CV53">
        <v>0</v>
      </c>
      <c r="CW53">
        <v>4.2338469999999999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90.060453999999993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358.845437</v>
      </c>
      <c r="L54">
        <v>293.20260000000002</v>
      </c>
      <c r="M54">
        <v>95.277600000000007</v>
      </c>
      <c r="N54">
        <v>122.43</v>
      </c>
      <c r="O54">
        <v>128.45009999999999</v>
      </c>
      <c r="P54">
        <v>109.865746</v>
      </c>
      <c r="Q54">
        <v>0</v>
      </c>
      <c r="R54">
        <v>44.326064000000002</v>
      </c>
      <c r="S54">
        <v>20.089500000000001</v>
      </c>
      <c r="T54">
        <v>0</v>
      </c>
      <c r="U54">
        <v>315</v>
      </c>
      <c r="V54">
        <v>20.625399999999999</v>
      </c>
      <c r="W54">
        <v>30.851099999999999</v>
      </c>
      <c r="X54">
        <v>97.129199999999997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48.000515999999998</v>
      </c>
      <c r="AH54">
        <v>0</v>
      </c>
      <c r="AI54">
        <v>0</v>
      </c>
      <c r="AJ54">
        <v>0</v>
      </c>
      <c r="AK54">
        <v>65.901488999999998</v>
      </c>
      <c r="AL54">
        <v>12.782</v>
      </c>
      <c r="AM54">
        <v>18.108732</v>
      </c>
      <c r="AN54">
        <v>0.96940000000000004</v>
      </c>
      <c r="AO54">
        <v>0</v>
      </c>
      <c r="AP54">
        <v>0.12809999999999999</v>
      </c>
      <c r="AQ54">
        <v>13.952669</v>
      </c>
      <c r="AR54">
        <v>47.472000000000001</v>
      </c>
      <c r="AS54">
        <v>18.475076000000001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90.084372000000002</v>
      </c>
      <c r="BA54">
        <f t="shared" si="1"/>
        <v>1973.5177009999998</v>
      </c>
      <c r="BB54">
        <v>51</v>
      </c>
      <c r="BD54">
        <v>7.06</v>
      </c>
      <c r="BE54">
        <v>1.95</v>
      </c>
      <c r="BF54">
        <v>3.03</v>
      </c>
      <c r="BG54">
        <v>1.84</v>
      </c>
      <c r="BH54">
        <v>9.34</v>
      </c>
      <c r="BI54">
        <v>0.97</v>
      </c>
      <c r="BJ54">
        <v>0.87</v>
      </c>
      <c r="BK54">
        <v>1.8</v>
      </c>
      <c r="BL54">
        <v>2.06</v>
      </c>
      <c r="BM54">
        <v>0.21</v>
      </c>
      <c r="BN54">
        <v>3.57</v>
      </c>
      <c r="BO54">
        <v>3.78</v>
      </c>
      <c r="BP54">
        <v>0.25</v>
      </c>
      <c r="BQ54">
        <v>2.0099999999999998</v>
      </c>
      <c r="BR54">
        <v>2.1800000000000002</v>
      </c>
      <c r="BS54">
        <v>1.62</v>
      </c>
      <c r="BT54">
        <v>2.6925150000000002</v>
      </c>
      <c r="BU54">
        <v>1.341844</v>
      </c>
      <c r="BV54">
        <v>2.3306830000000001</v>
      </c>
      <c r="BW54">
        <v>1.9429620000000001</v>
      </c>
      <c r="BX54">
        <v>1.959684</v>
      </c>
      <c r="BY54">
        <v>2.5212240000000001</v>
      </c>
      <c r="BZ54">
        <v>1.3275300000000001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5.0095499999999999</v>
      </c>
      <c r="CK54">
        <v>1.870228</v>
      </c>
      <c r="CL54">
        <v>0.969051</v>
      </c>
      <c r="CM54">
        <v>3.5116900000000002</v>
      </c>
      <c r="CN54">
        <v>3.542468</v>
      </c>
      <c r="CO54">
        <v>4.2938999999999998</v>
      </c>
      <c r="CP54">
        <v>2.1290619999999998</v>
      </c>
      <c r="CQ54">
        <v>3.542468</v>
      </c>
      <c r="CR54">
        <v>0.84194100000000005</v>
      </c>
      <c r="CS54">
        <v>1.3710979999999999</v>
      </c>
      <c r="CT54">
        <v>2.1126269999999998</v>
      </c>
      <c r="CU54">
        <v>0</v>
      </c>
      <c r="CV54">
        <v>0</v>
      </c>
      <c r="CW54">
        <v>4.2338469999999999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90.084372000000002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376.356131</v>
      </c>
      <c r="L55">
        <v>235.20259999999999</v>
      </c>
      <c r="M55">
        <v>95.277600000000007</v>
      </c>
      <c r="N55">
        <v>122.43</v>
      </c>
      <c r="O55">
        <v>128.45009999999999</v>
      </c>
      <c r="P55">
        <v>109.865746</v>
      </c>
      <c r="Q55">
        <v>0</v>
      </c>
      <c r="R55">
        <v>19.352399999999999</v>
      </c>
      <c r="S55">
        <v>13.9947</v>
      </c>
      <c r="T55">
        <v>0</v>
      </c>
      <c r="U55">
        <v>319.6875</v>
      </c>
      <c r="V55">
        <v>19.046557</v>
      </c>
      <c r="W55">
        <v>25.622689999999999</v>
      </c>
      <c r="X55">
        <v>83.780325000000005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9.1372370000000007</v>
      </c>
      <c r="AG55">
        <v>48.000515999999998</v>
      </c>
      <c r="AH55">
        <v>0</v>
      </c>
      <c r="AI55">
        <v>0</v>
      </c>
      <c r="AJ55">
        <v>0</v>
      </c>
      <c r="AK55">
        <v>65.901488999999998</v>
      </c>
      <c r="AL55">
        <v>12.782</v>
      </c>
      <c r="AM55">
        <v>18.108732</v>
      </c>
      <c r="AN55">
        <v>0.96940000000000004</v>
      </c>
      <c r="AO55">
        <v>0</v>
      </c>
      <c r="AP55">
        <v>0.12809999999999999</v>
      </c>
      <c r="AQ55">
        <v>13.952669</v>
      </c>
      <c r="AR55">
        <v>47.472000000000001</v>
      </c>
      <c r="AS55">
        <v>36.506751000000001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90.244562999999999</v>
      </c>
      <c r="BA55">
        <f t="shared" si="1"/>
        <v>1913.8204059999991</v>
      </c>
      <c r="BB55">
        <v>52</v>
      </c>
      <c r="BD55">
        <v>7.12</v>
      </c>
      <c r="BE55">
        <v>1.95</v>
      </c>
      <c r="BF55">
        <v>3.03</v>
      </c>
      <c r="BG55">
        <v>1.84</v>
      </c>
      <c r="BH55">
        <v>9.34</v>
      </c>
      <c r="BI55">
        <v>0.97</v>
      </c>
      <c r="BJ55">
        <v>0.87</v>
      </c>
      <c r="BK55">
        <v>1.8</v>
      </c>
      <c r="BL55">
        <v>2.06</v>
      </c>
      <c r="BM55">
        <v>0.21</v>
      </c>
      <c r="BN55">
        <v>3.57</v>
      </c>
      <c r="BO55">
        <v>3.78</v>
      </c>
      <c r="BP55">
        <v>0.25</v>
      </c>
      <c r="BQ55">
        <v>2.0099999999999998</v>
      </c>
      <c r="BR55">
        <v>2.1800000000000002</v>
      </c>
      <c r="BS55">
        <v>1.62</v>
      </c>
      <c r="BT55">
        <v>2.6925150000000002</v>
      </c>
      <c r="BU55">
        <v>1.341844</v>
      </c>
      <c r="BV55">
        <v>2.3306830000000001</v>
      </c>
      <c r="BW55">
        <v>1.9429620000000001</v>
      </c>
      <c r="BX55">
        <v>1.959684</v>
      </c>
      <c r="BY55">
        <v>2.6214149999999998</v>
      </c>
      <c r="BZ55">
        <v>1.3275300000000001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5.0095499999999999</v>
      </c>
      <c r="CK55">
        <v>1.870228</v>
      </c>
      <c r="CL55">
        <v>0.969051</v>
      </c>
      <c r="CM55">
        <v>3.5116900000000002</v>
      </c>
      <c r="CN55">
        <v>3.542468</v>
      </c>
      <c r="CO55">
        <v>4.2938999999999998</v>
      </c>
      <c r="CP55">
        <v>2.1290619999999998</v>
      </c>
      <c r="CQ55">
        <v>3.542468</v>
      </c>
      <c r="CR55">
        <v>0.84194100000000005</v>
      </c>
      <c r="CS55">
        <v>1.3710979999999999</v>
      </c>
      <c r="CT55">
        <v>2.1126269999999998</v>
      </c>
      <c r="CU55">
        <v>0</v>
      </c>
      <c r="CV55">
        <v>0</v>
      </c>
      <c r="CW55">
        <v>4.2338469999999999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90.244562999999999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376.34964100000002</v>
      </c>
      <c r="L56">
        <v>235.20259999999999</v>
      </c>
      <c r="M56">
        <v>95.277600000000007</v>
      </c>
      <c r="N56">
        <v>122.43</v>
      </c>
      <c r="O56">
        <v>128.45009999999999</v>
      </c>
      <c r="P56">
        <v>109.865746</v>
      </c>
      <c r="Q56">
        <v>0</v>
      </c>
      <c r="R56">
        <v>19.352399999999999</v>
      </c>
      <c r="S56">
        <v>13.9947</v>
      </c>
      <c r="T56">
        <v>0</v>
      </c>
      <c r="U56">
        <v>320.625</v>
      </c>
      <c r="V56">
        <v>5.2653999999999996</v>
      </c>
      <c r="W56">
        <v>21.585599999999999</v>
      </c>
      <c r="X56">
        <v>67.173010000000005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9.1372370000000007</v>
      </c>
      <c r="AG56">
        <v>48.000515999999998</v>
      </c>
      <c r="AH56">
        <v>0</v>
      </c>
      <c r="AI56">
        <v>0</v>
      </c>
      <c r="AJ56">
        <v>0</v>
      </c>
      <c r="AK56">
        <v>65.901488999999998</v>
      </c>
      <c r="AL56">
        <v>12.782</v>
      </c>
      <c r="AM56">
        <v>18.108732</v>
      </c>
      <c r="AN56">
        <v>0.96940000000000004</v>
      </c>
      <c r="AO56">
        <v>0</v>
      </c>
      <c r="AP56">
        <v>0.12809999999999999</v>
      </c>
      <c r="AQ56">
        <v>13.952669</v>
      </c>
      <c r="AR56">
        <v>47.472000000000001</v>
      </c>
      <c r="AS56">
        <v>36.506751000000001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90.203790000000012</v>
      </c>
      <c r="BA56">
        <f t="shared" si="1"/>
        <v>1880.2850809999995</v>
      </c>
      <c r="BB56">
        <v>53</v>
      </c>
      <c r="BD56">
        <v>7.12</v>
      </c>
      <c r="BE56">
        <v>1.95</v>
      </c>
      <c r="BF56">
        <v>3.03</v>
      </c>
      <c r="BG56">
        <v>1.84</v>
      </c>
      <c r="BH56">
        <v>9.34</v>
      </c>
      <c r="BI56">
        <v>0.87</v>
      </c>
      <c r="BJ56">
        <v>0.87</v>
      </c>
      <c r="BK56">
        <v>1.8</v>
      </c>
      <c r="BL56">
        <v>2.06</v>
      </c>
      <c r="BM56">
        <v>0.21</v>
      </c>
      <c r="BN56">
        <v>3.57</v>
      </c>
      <c r="BO56">
        <v>3.78</v>
      </c>
      <c r="BP56">
        <v>0.25</v>
      </c>
      <c r="BQ56">
        <v>2.0099999999999998</v>
      </c>
      <c r="BR56">
        <v>2.1800000000000002</v>
      </c>
      <c r="BS56">
        <v>1.62</v>
      </c>
      <c r="BT56">
        <v>2.6925150000000002</v>
      </c>
      <c r="BU56">
        <v>1.341844</v>
      </c>
      <c r="BV56">
        <v>2.3306830000000001</v>
      </c>
      <c r="BW56">
        <v>1.9429620000000001</v>
      </c>
      <c r="BX56">
        <v>1.959684</v>
      </c>
      <c r="BY56">
        <v>2.6806420000000002</v>
      </c>
      <c r="BZ56">
        <v>1.3275300000000001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5.0095499999999999</v>
      </c>
      <c r="CK56">
        <v>1.870228</v>
      </c>
      <c r="CL56">
        <v>0.969051</v>
      </c>
      <c r="CM56">
        <v>3.5116900000000002</v>
      </c>
      <c r="CN56">
        <v>3.542468</v>
      </c>
      <c r="CO56">
        <v>4.2938999999999998</v>
      </c>
      <c r="CP56">
        <v>2.1290619999999998</v>
      </c>
      <c r="CQ56">
        <v>3.542468</v>
      </c>
      <c r="CR56">
        <v>0.84194100000000005</v>
      </c>
      <c r="CS56">
        <v>1.3710979999999999</v>
      </c>
      <c r="CT56">
        <v>2.1126269999999998</v>
      </c>
      <c r="CU56">
        <v>0</v>
      </c>
      <c r="CV56">
        <v>0</v>
      </c>
      <c r="CW56">
        <v>4.2338469999999999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90.203790000000012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376.356131</v>
      </c>
      <c r="L57">
        <v>235.20259999999999</v>
      </c>
      <c r="M57">
        <v>95.277600000000007</v>
      </c>
      <c r="N57">
        <v>122.43</v>
      </c>
      <c r="O57">
        <v>128.45009999999999</v>
      </c>
      <c r="P57">
        <v>108.57787</v>
      </c>
      <c r="Q57">
        <v>0</v>
      </c>
      <c r="R57">
        <v>30.3597</v>
      </c>
      <c r="S57">
        <v>13.9947</v>
      </c>
      <c r="T57">
        <v>0</v>
      </c>
      <c r="U57">
        <v>320.625</v>
      </c>
      <c r="V57">
        <v>11.625400000000001</v>
      </c>
      <c r="W57">
        <v>21.585599999999999</v>
      </c>
      <c r="X57">
        <v>85.629199999999997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9.1372370000000007</v>
      </c>
      <c r="AG57">
        <v>48.000515999999998</v>
      </c>
      <c r="AH57">
        <v>0</v>
      </c>
      <c r="AI57">
        <v>0</v>
      </c>
      <c r="AJ57">
        <v>0</v>
      </c>
      <c r="AK57">
        <v>65.901488999999998</v>
      </c>
      <c r="AL57">
        <v>12.782</v>
      </c>
      <c r="AM57">
        <v>18.108732</v>
      </c>
      <c r="AN57">
        <v>0.96940000000000004</v>
      </c>
      <c r="AO57">
        <v>0</v>
      </c>
      <c r="AP57">
        <v>0.12809999999999999</v>
      </c>
      <c r="AQ57">
        <v>13.952669</v>
      </c>
      <c r="AR57">
        <v>47.472000000000001</v>
      </c>
      <c r="AS57">
        <v>36.506751000000001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90.206835000000012</v>
      </c>
      <c r="BA57">
        <f t="shared" si="1"/>
        <v>1914.8302299999993</v>
      </c>
      <c r="BB57">
        <v>54</v>
      </c>
      <c r="BD57">
        <v>7.12</v>
      </c>
      <c r="BE57">
        <v>1.95</v>
      </c>
      <c r="BF57">
        <v>3.03</v>
      </c>
      <c r="BG57">
        <v>1.84</v>
      </c>
      <c r="BH57">
        <v>9.34</v>
      </c>
      <c r="BI57">
        <v>0.87</v>
      </c>
      <c r="BJ57">
        <v>0.87</v>
      </c>
      <c r="BK57">
        <v>1.8</v>
      </c>
      <c r="BL57">
        <v>2.06</v>
      </c>
      <c r="BM57">
        <v>0.21</v>
      </c>
      <c r="BN57">
        <v>3.57</v>
      </c>
      <c r="BO57">
        <v>3.78</v>
      </c>
      <c r="BP57">
        <v>0.25</v>
      </c>
      <c r="BQ57">
        <v>2.0099999999999998</v>
      </c>
      <c r="BR57">
        <v>2.1800000000000002</v>
      </c>
      <c r="BS57">
        <v>1.62</v>
      </c>
      <c r="BT57">
        <v>2.6925150000000002</v>
      </c>
      <c r="BU57">
        <v>1.341844</v>
      </c>
      <c r="BV57">
        <v>2.3306830000000001</v>
      </c>
      <c r="BW57">
        <v>1.9429620000000001</v>
      </c>
      <c r="BX57">
        <v>1.959684</v>
      </c>
      <c r="BY57">
        <v>2.6836869999999999</v>
      </c>
      <c r="BZ57">
        <v>1.3275300000000001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5.0095499999999999</v>
      </c>
      <c r="CK57">
        <v>1.870228</v>
      </c>
      <c r="CL57">
        <v>0.969051</v>
      </c>
      <c r="CM57">
        <v>3.5116900000000002</v>
      </c>
      <c r="CN57">
        <v>3.542468</v>
      </c>
      <c r="CO57">
        <v>4.2938999999999998</v>
      </c>
      <c r="CP57">
        <v>2.1290619999999998</v>
      </c>
      <c r="CQ57">
        <v>3.542468</v>
      </c>
      <c r="CR57">
        <v>0.84194100000000005</v>
      </c>
      <c r="CS57">
        <v>1.3710979999999999</v>
      </c>
      <c r="CT57">
        <v>2.1126269999999998</v>
      </c>
      <c r="CU57">
        <v>0</v>
      </c>
      <c r="CV57">
        <v>0</v>
      </c>
      <c r="CW57">
        <v>4.2338469999999999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90.206835000000012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376.99897099999998</v>
      </c>
      <c r="L58">
        <v>243.20259999999999</v>
      </c>
      <c r="M58">
        <v>95.277600000000007</v>
      </c>
      <c r="N58">
        <v>122.43</v>
      </c>
      <c r="O58">
        <v>128.45009999999999</v>
      </c>
      <c r="P58">
        <v>108.57787</v>
      </c>
      <c r="Q58">
        <v>0</v>
      </c>
      <c r="R58">
        <v>30.3597</v>
      </c>
      <c r="S58">
        <v>20.089500000000001</v>
      </c>
      <c r="T58">
        <v>0</v>
      </c>
      <c r="U58">
        <v>320.625</v>
      </c>
      <c r="V58">
        <v>11.625400000000001</v>
      </c>
      <c r="W58">
        <v>30.851099999999999</v>
      </c>
      <c r="X58">
        <v>97.129199999999997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9.1372370000000007</v>
      </c>
      <c r="AG58">
        <v>48.000515999999998</v>
      </c>
      <c r="AH58">
        <v>0</v>
      </c>
      <c r="AI58">
        <v>0</v>
      </c>
      <c r="AJ58">
        <v>0</v>
      </c>
      <c r="AK58">
        <v>65.901488999999998</v>
      </c>
      <c r="AL58">
        <v>12.782</v>
      </c>
      <c r="AM58">
        <v>18.108732</v>
      </c>
      <c r="AN58">
        <v>0.96940000000000004</v>
      </c>
      <c r="AO58">
        <v>0</v>
      </c>
      <c r="AP58">
        <v>0.12809999999999999</v>
      </c>
      <c r="AQ58">
        <v>13.952669</v>
      </c>
      <c r="AR58">
        <v>47.472000000000001</v>
      </c>
      <c r="AS58">
        <v>36.506751000000001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90.206835000000012</v>
      </c>
      <c r="BA58">
        <f t="shared" si="1"/>
        <v>1950.3333699999996</v>
      </c>
      <c r="BB58">
        <v>55</v>
      </c>
      <c r="BD58">
        <v>7.12</v>
      </c>
      <c r="BE58">
        <v>1.95</v>
      </c>
      <c r="BF58">
        <v>3.03</v>
      </c>
      <c r="BG58">
        <v>1.84</v>
      </c>
      <c r="BH58">
        <v>9.34</v>
      </c>
      <c r="BI58">
        <v>0.87</v>
      </c>
      <c r="BJ58">
        <v>0.87</v>
      </c>
      <c r="BK58">
        <v>1.8</v>
      </c>
      <c r="BL58">
        <v>2.06</v>
      </c>
      <c r="BM58">
        <v>0.21</v>
      </c>
      <c r="BN58">
        <v>3.57</v>
      </c>
      <c r="BO58">
        <v>3.78</v>
      </c>
      <c r="BP58">
        <v>0.25</v>
      </c>
      <c r="BQ58">
        <v>2.0099999999999998</v>
      </c>
      <c r="BR58">
        <v>2.1800000000000002</v>
      </c>
      <c r="BS58">
        <v>1.62</v>
      </c>
      <c r="BT58">
        <v>2.6925150000000002</v>
      </c>
      <c r="BU58">
        <v>1.341844</v>
      </c>
      <c r="BV58">
        <v>2.3306830000000001</v>
      </c>
      <c r="BW58">
        <v>1.9429620000000001</v>
      </c>
      <c r="BX58">
        <v>1.959684</v>
      </c>
      <c r="BY58">
        <v>2.6836869999999999</v>
      </c>
      <c r="BZ58">
        <v>1.3275300000000001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5.0095499999999999</v>
      </c>
      <c r="CK58">
        <v>1.870228</v>
      </c>
      <c r="CL58">
        <v>0.969051</v>
      </c>
      <c r="CM58">
        <v>3.5116900000000002</v>
      </c>
      <c r="CN58">
        <v>3.542468</v>
      </c>
      <c r="CO58">
        <v>4.2938999999999998</v>
      </c>
      <c r="CP58">
        <v>2.1290619999999998</v>
      </c>
      <c r="CQ58">
        <v>3.542468</v>
      </c>
      <c r="CR58">
        <v>0.84194100000000005</v>
      </c>
      <c r="CS58">
        <v>1.3710979999999999</v>
      </c>
      <c r="CT58">
        <v>2.1126269999999998</v>
      </c>
      <c r="CU58">
        <v>0</v>
      </c>
      <c r="CV58">
        <v>0</v>
      </c>
      <c r="CW58">
        <v>4.2338469999999999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90.206835000000012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377.00483000000003</v>
      </c>
      <c r="L59">
        <v>273.20260000000002</v>
      </c>
      <c r="M59">
        <v>95.277600000000007</v>
      </c>
      <c r="N59">
        <v>122.43</v>
      </c>
      <c r="O59">
        <v>128.45009999999999</v>
      </c>
      <c r="P59">
        <v>108.57787</v>
      </c>
      <c r="Q59">
        <v>0</v>
      </c>
      <c r="R59">
        <v>30.3597</v>
      </c>
      <c r="S59">
        <v>20.089500000000001</v>
      </c>
      <c r="T59">
        <v>0</v>
      </c>
      <c r="U59">
        <v>320.625</v>
      </c>
      <c r="V59">
        <v>11.625400000000001</v>
      </c>
      <c r="W59">
        <v>30.851099999999999</v>
      </c>
      <c r="X59">
        <v>97.129199999999997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9.1372370000000007</v>
      </c>
      <c r="AG59">
        <v>48.000515999999998</v>
      </c>
      <c r="AH59">
        <v>0</v>
      </c>
      <c r="AI59">
        <v>0</v>
      </c>
      <c r="AJ59">
        <v>0</v>
      </c>
      <c r="AK59">
        <v>65.901488999999998</v>
      </c>
      <c r="AL59">
        <v>12.782</v>
      </c>
      <c r="AM59">
        <v>18.108732</v>
      </c>
      <c r="AN59">
        <v>0.96940000000000004</v>
      </c>
      <c r="AO59">
        <v>0</v>
      </c>
      <c r="AP59">
        <v>0.12809999999999999</v>
      </c>
      <c r="AQ59">
        <v>13.952669</v>
      </c>
      <c r="AR59">
        <v>47.472000000000001</v>
      </c>
      <c r="AS59">
        <v>36.506751000000001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90.216835000000003</v>
      </c>
      <c r="BA59">
        <f t="shared" si="1"/>
        <v>1980.3492289999997</v>
      </c>
      <c r="BB59">
        <v>56</v>
      </c>
      <c r="BD59">
        <v>7.12</v>
      </c>
      <c r="BE59">
        <v>1.95</v>
      </c>
      <c r="BF59">
        <v>3.03</v>
      </c>
      <c r="BG59">
        <v>1.84</v>
      </c>
      <c r="BH59">
        <v>9.34</v>
      </c>
      <c r="BI59">
        <v>0.87</v>
      </c>
      <c r="BJ59">
        <v>0.87</v>
      </c>
      <c r="BK59">
        <v>1.8</v>
      </c>
      <c r="BL59">
        <v>2.06</v>
      </c>
      <c r="BM59">
        <v>0.22</v>
      </c>
      <c r="BN59">
        <v>3.57</v>
      </c>
      <c r="BO59">
        <v>3.78</v>
      </c>
      <c r="BP59">
        <v>0.25</v>
      </c>
      <c r="BQ59">
        <v>2.0099999999999998</v>
      </c>
      <c r="BR59">
        <v>2.1800000000000002</v>
      </c>
      <c r="BS59">
        <v>1.62</v>
      </c>
      <c r="BT59">
        <v>2.6925150000000002</v>
      </c>
      <c r="BU59">
        <v>1.341844</v>
      </c>
      <c r="BV59">
        <v>2.3306830000000001</v>
      </c>
      <c r="BW59">
        <v>1.9429620000000001</v>
      </c>
      <c r="BX59">
        <v>1.959684</v>
      </c>
      <c r="BY59">
        <v>2.6836869999999999</v>
      </c>
      <c r="BZ59">
        <v>1.3275300000000001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5.0095499999999999</v>
      </c>
      <c r="CK59">
        <v>1.870228</v>
      </c>
      <c r="CL59">
        <v>0.969051</v>
      </c>
      <c r="CM59">
        <v>3.5116900000000002</v>
      </c>
      <c r="CN59">
        <v>3.542468</v>
      </c>
      <c r="CO59">
        <v>4.2938999999999998</v>
      </c>
      <c r="CP59">
        <v>2.1290619999999998</v>
      </c>
      <c r="CQ59">
        <v>3.542468</v>
      </c>
      <c r="CR59">
        <v>0.84194100000000005</v>
      </c>
      <c r="CS59">
        <v>1.3710979999999999</v>
      </c>
      <c r="CT59">
        <v>2.1126269999999998</v>
      </c>
      <c r="CU59">
        <v>0</v>
      </c>
      <c r="CV59">
        <v>0</v>
      </c>
      <c r="CW59">
        <v>4.2338469999999999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90.216835000000003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377.03420599999998</v>
      </c>
      <c r="L60">
        <v>273.20260000000002</v>
      </c>
      <c r="M60">
        <v>95.277600000000007</v>
      </c>
      <c r="N60">
        <v>122.43</v>
      </c>
      <c r="O60">
        <v>128.45009999999999</v>
      </c>
      <c r="P60">
        <v>108.57787</v>
      </c>
      <c r="Q60">
        <v>0</v>
      </c>
      <c r="R60">
        <v>30.3597</v>
      </c>
      <c r="S60">
        <v>20.089500000000001</v>
      </c>
      <c r="T60">
        <v>0</v>
      </c>
      <c r="U60">
        <v>320.625</v>
      </c>
      <c r="V60">
        <v>11.625400000000001</v>
      </c>
      <c r="W60">
        <v>30.851099999999999</v>
      </c>
      <c r="X60">
        <v>97.129199999999997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9.1372370000000007</v>
      </c>
      <c r="AG60">
        <v>48.000515999999998</v>
      </c>
      <c r="AH60">
        <v>0</v>
      </c>
      <c r="AI60">
        <v>0</v>
      </c>
      <c r="AJ60">
        <v>0</v>
      </c>
      <c r="AK60">
        <v>65.901488999999998</v>
      </c>
      <c r="AL60">
        <v>12.782</v>
      </c>
      <c r="AM60">
        <v>18.108732</v>
      </c>
      <c r="AN60">
        <v>0.96940000000000004</v>
      </c>
      <c r="AO60">
        <v>0</v>
      </c>
      <c r="AP60">
        <v>0.12809999999999999</v>
      </c>
      <c r="AQ60">
        <v>13.952669</v>
      </c>
      <c r="AR60">
        <v>47.472000000000001</v>
      </c>
      <c r="AS60">
        <v>36.506751000000001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90.216835000000003</v>
      </c>
      <c r="BA60">
        <f t="shared" si="1"/>
        <v>1980.3786049999997</v>
      </c>
      <c r="BB60">
        <v>57</v>
      </c>
      <c r="BD60">
        <v>7.12</v>
      </c>
      <c r="BE60">
        <v>1.95</v>
      </c>
      <c r="BF60">
        <v>3.03</v>
      </c>
      <c r="BG60">
        <v>1.84</v>
      </c>
      <c r="BH60">
        <v>9.34</v>
      </c>
      <c r="BI60">
        <v>0.87</v>
      </c>
      <c r="BJ60">
        <v>0.87</v>
      </c>
      <c r="BK60">
        <v>1.8</v>
      </c>
      <c r="BL60">
        <v>2.06</v>
      </c>
      <c r="BM60">
        <v>0.22</v>
      </c>
      <c r="BN60">
        <v>3.57</v>
      </c>
      <c r="BO60">
        <v>3.78</v>
      </c>
      <c r="BP60">
        <v>0.25</v>
      </c>
      <c r="BQ60">
        <v>2.0099999999999998</v>
      </c>
      <c r="BR60">
        <v>2.1800000000000002</v>
      </c>
      <c r="BS60">
        <v>1.62</v>
      </c>
      <c r="BT60">
        <v>2.6925150000000002</v>
      </c>
      <c r="BU60">
        <v>1.341844</v>
      </c>
      <c r="BV60">
        <v>2.3306830000000001</v>
      </c>
      <c r="BW60">
        <v>1.9429620000000001</v>
      </c>
      <c r="BX60">
        <v>1.959684</v>
      </c>
      <c r="BY60">
        <v>2.6836869999999999</v>
      </c>
      <c r="BZ60">
        <v>1.3275300000000001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5.0095499999999999</v>
      </c>
      <c r="CK60">
        <v>1.870228</v>
      </c>
      <c r="CL60">
        <v>0.969051</v>
      </c>
      <c r="CM60">
        <v>3.5116900000000002</v>
      </c>
      <c r="CN60">
        <v>3.542468</v>
      </c>
      <c r="CO60">
        <v>4.2938999999999998</v>
      </c>
      <c r="CP60">
        <v>2.1290619999999998</v>
      </c>
      <c r="CQ60">
        <v>3.542468</v>
      </c>
      <c r="CR60">
        <v>0.84194100000000005</v>
      </c>
      <c r="CS60">
        <v>1.3710979999999999</v>
      </c>
      <c r="CT60">
        <v>2.1126269999999998</v>
      </c>
      <c r="CU60">
        <v>0</v>
      </c>
      <c r="CV60">
        <v>0</v>
      </c>
      <c r="CW60">
        <v>4.2338469999999999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90.216835000000003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377.62907300000001</v>
      </c>
      <c r="L61">
        <v>323.20260000000002</v>
      </c>
      <c r="M61">
        <v>95.532799999999995</v>
      </c>
      <c r="N61">
        <v>122.43</v>
      </c>
      <c r="O61">
        <v>128.45009999999999</v>
      </c>
      <c r="P61">
        <v>108.57787</v>
      </c>
      <c r="Q61">
        <v>0</v>
      </c>
      <c r="R61">
        <v>30.3597</v>
      </c>
      <c r="S61">
        <v>20.089500000000001</v>
      </c>
      <c r="T61">
        <v>0</v>
      </c>
      <c r="U61">
        <v>329.0625</v>
      </c>
      <c r="V61">
        <v>11.625400000000001</v>
      </c>
      <c r="W61">
        <v>30.851099999999999</v>
      </c>
      <c r="X61">
        <v>97.129199999999997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9.1372370000000007</v>
      </c>
      <c r="AG61">
        <v>48.000515999999998</v>
      </c>
      <c r="AH61">
        <v>0</v>
      </c>
      <c r="AI61">
        <v>0</v>
      </c>
      <c r="AJ61">
        <v>0</v>
      </c>
      <c r="AK61">
        <v>65.901488999999998</v>
      </c>
      <c r="AL61">
        <v>24.402000000000001</v>
      </c>
      <c r="AM61">
        <v>18.108732</v>
      </c>
      <c r="AN61">
        <v>0.96940000000000004</v>
      </c>
      <c r="AO61">
        <v>0</v>
      </c>
      <c r="AP61">
        <v>0.12809999999999999</v>
      </c>
      <c r="AQ61">
        <v>13.952669</v>
      </c>
      <c r="AR61">
        <v>47.472000000000001</v>
      </c>
      <c r="AS61">
        <v>37.412028999999997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90.286848000000006</v>
      </c>
      <c r="BA61">
        <f t="shared" si="1"/>
        <v>2052.2614629999998</v>
      </c>
      <c r="BB61">
        <v>58</v>
      </c>
      <c r="BD61">
        <v>7.12</v>
      </c>
      <c r="BE61">
        <v>1.95</v>
      </c>
      <c r="BF61">
        <v>3.03</v>
      </c>
      <c r="BG61">
        <v>1.84</v>
      </c>
      <c r="BH61">
        <v>9.34</v>
      </c>
      <c r="BI61">
        <v>0.87</v>
      </c>
      <c r="BJ61">
        <v>0.87</v>
      </c>
      <c r="BK61">
        <v>1.8</v>
      </c>
      <c r="BL61">
        <v>2.06</v>
      </c>
      <c r="BM61">
        <v>0.22</v>
      </c>
      <c r="BN61">
        <v>3.57</v>
      </c>
      <c r="BO61">
        <v>3.78</v>
      </c>
      <c r="BP61">
        <v>0.25</v>
      </c>
      <c r="BQ61">
        <v>2.0099999999999998</v>
      </c>
      <c r="BR61">
        <v>2.1800000000000002</v>
      </c>
      <c r="BS61">
        <v>1.62</v>
      </c>
      <c r="BT61">
        <v>2.6925150000000002</v>
      </c>
      <c r="BU61">
        <v>1.341844</v>
      </c>
      <c r="BV61">
        <v>2.3306830000000001</v>
      </c>
      <c r="BW61">
        <v>1.9429620000000001</v>
      </c>
      <c r="BX61">
        <v>1.959684</v>
      </c>
      <c r="BY61">
        <v>2.6836869999999999</v>
      </c>
      <c r="BZ61">
        <v>1.3275300000000001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5.0095499999999999</v>
      </c>
      <c r="CK61">
        <v>1.870228</v>
      </c>
      <c r="CL61">
        <v>1.039064</v>
      </c>
      <c r="CM61">
        <v>3.5116900000000002</v>
      </c>
      <c r="CN61">
        <v>3.542468</v>
      </c>
      <c r="CO61">
        <v>4.2938999999999998</v>
      </c>
      <c r="CP61">
        <v>2.1290619999999998</v>
      </c>
      <c r="CQ61">
        <v>3.542468</v>
      </c>
      <c r="CR61">
        <v>0.84194100000000005</v>
      </c>
      <c r="CS61">
        <v>1.3710979999999999</v>
      </c>
      <c r="CT61">
        <v>2.1126269999999998</v>
      </c>
      <c r="CU61">
        <v>0</v>
      </c>
      <c r="CV61">
        <v>0</v>
      </c>
      <c r="CW61">
        <v>4.2338469999999999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90.286848000000006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377.625337</v>
      </c>
      <c r="L62">
        <v>333.20260000000002</v>
      </c>
      <c r="M62">
        <v>95.596599999999995</v>
      </c>
      <c r="N62">
        <v>122.43</v>
      </c>
      <c r="O62">
        <v>128.45009999999999</v>
      </c>
      <c r="P62">
        <v>108.57787</v>
      </c>
      <c r="Q62">
        <v>0</v>
      </c>
      <c r="R62">
        <v>30.3597</v>
      </c>
      <c r="S62">
        <v>20.089500000000001</v>
      </c>
      <c r="T62">
        <v>0</v>
      </c>
      <c r="U62">
        <v>340.25390599999997</v>
      </c>
      <c r="V62">
        <v>11.625400000000001</v>
      </c>
      <c r="W62">
        <v>30.851099999999999</v>
      </c>
      <c r="X62">
        <v>97.129199999999997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9.1372370000000007</v>
      </c>
      <c r="AG62">
        <v>48.000515999999998</v>
      </c>
      <c r="AH62">
        <v>0</v>
      </c>
      <c r="AI62">
        <v>0</v>
      </c>
      <c r="AJ62">
        <v>0</v>
      </c>
      <c r="AK62">
        <v>65.901488999999998</v>
      </c>
      <c r="AL62">
        <v>24.402000000000001</v>
      </c>
      <c r="AM62">
        <v>18.108732</v>
      </c>
      <c r="AN62">
        <v>0.96940000000000004</v>
      </c>
      <c r="AO62">
        <v>0</v>
      </c>
      <c r="AP62">
        <v>0.12809999999999999</v>
      </c>
      <c r="AQ62">
        <v>13.952669</v>
      </c>
      <c r="AR62">
        <v>47.472000000000001</v>
      </c>
      <c r="AS62">
        <v>37.412028999999997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90.34120200000001</v>
      </c>
      <c r="BA62">
        <f t="shared" si="1"/>
        <v>2073.5672869999999</v>
      </c>
      <c r="BB62">
        <v>59</v>
      </c>
      <c r="BD62">
        <v>7.12</v>
      </c>
      <c r="BE62">
        <v>1.95</v>
      </c>
      <c r="BF62">
        <v>3.03</v>
      </c>
      <c r="BG62">
        <v>1.84</v>
      </c>
      <c r="BH62">
        <v>9.34</v>
      </c>
      <c r="BI62">
        <v>0.84</v>
      </c>
      <c r="BJ62">
        <v>0.85</v>
      </c>
      <c r="BK62">
        <v>1.8</v>
      </c>
      <c r="BL62">
        <v>2.06</v>
      </c>
      <c r="BM62">
        <v>0.22</v>
      </c>
      <c r="BN62">
        <v>3.57</v>
      </c>
      <c r="BO62">
        <v>3.78</v>
      </c>
      <c r="BP62">
        <v>0.25</v>
      </c>
      <c r="BQ62">
        <v>2.0099999999999998</v>
      </c>
      <c r="BR62">
        <v>2.1800000000000002</v>
      </c>
      <c r="BS62">
        <v>1.62</v>
      </c>
      <c r="BT62">
        <v>2.6925150000000002</v>
      </c>
      <c r="BU62">
        <v>1.341844</v>
      </c>
      <c r="BV62">
        <v>2.3306830000000001</v>
      </c>
      <c r="BW62">
        <v>1.9429620000000001</v>
      </c>
      <c r="BX62">
        <v>1.959684</v>
      </c>
      <c r="BY62">
        <v>2.6836869999999999</v>
      </c>
      <c r="BZ62">
        <v>1.3275300000000001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5.0095499999999999</v>
      </c>
      <c r="CK62">
        <v>1.870228</v>
      </c>
      <c r="CL62">
        <v>1.143418</v>
      </c>
      <c r="CM62">
        <v>3.5116900000000002</v>
      </c>
      <c r="CN62">
        <v>3.542468</v>
      </c>
      <c r="CO62">
        <v>4.2938999999999998</v>
      </c>
      <c r="CP62">
        <v>2.1290619999999998</v>
      </c>
      <c r="CQ62">
        <v>3.542468</v>
      </c>
      <c r="CR62">
        <v>0.84194100000000005</v>
      </c>
      <c r="CS62">
        <v>1.3710979999999999</v>
      </c>
      <c r="CT62">
        <v>2.1126269999999998</v>
      </c>
      <c r="CU62">
        <v>0</v>
      </c>
      <c r="CV62">
        <v>0</v>
      </c>
      <c r="CW62">
        <v>4.2338469999999999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90.34120200000001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377.62907300000001</v>
      </c>
      <c r="L63">
        <v>353.20260000000002</v>
      </c>
      <c r="M63">
        <v>95.660399999999996</v>
      </c>
      <c r="N63">
        <v>122.43</v>
      </c>
      <c r="O63">
        <v>128.45009999999999</v>
      </c>
      <c r="P63">
        <v>108.57787</v>
      </c>
      <c r="Q63">
        <v>0</v>
      </c>
      <c r="R63">
        <v>30.3597</v>
      </c>
      <c r="S63">
        <v>20.089500000000001</v>
      </c>
      <c r="T63">
        <v>0</v>
      </c>
      <c r="U63">
        <v>343.125</v>
      </c>
      <c r="V63">
        <v>11.625400000000001</v>
      </c>
      <c r="W63">
        <v>30.8611</v>
      </c>
      <c r="X63">
        <v>97.129199999999997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9.1372370000000007</v>
      </c>
      <c r="AG63">
        <v>48.000515999999998</v>
      </c>
      <c r="AH63">
        <v>0</v>
      </c>
      <c r="AI63">
        <v>0</v>
      </c>
      <c r="AJ63">
        <v>0</v>
      </c>
      <c r="AK63">
        <v>65.901488999999998</v>
      </c>
      <c r="AL63">
        <v>24.402000000000001</v>
      </c>
      <c r="AM63">
        <v>18.108732</v>
      </c>
      <c r="AN63">
        <v>0.96940000000000004</v>
      </c>
      <c r="AO63">
        <v>0</v>
      </c>
      <c r="AP63">
        <v>0.12809999999999999</v>
      </c>
      <c r="AQ63">
        <v>13.952669</v>
      </c>
      <c r="AR63">
        <v>47.472000000000001</v>
      </c>
      <c r="AS63">
        <v>37.412028999999997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89.947369000000009</v>
      </c>
      <c r="BA63">
        <f t="shared" si="1"/>
        <v>2096.1220840000001</v>
      </c>
      <c r="BB63">
        <v>60</v>
      </c>
      <c r="BD63">
        <v>7.12</v>
      </c>
      <c r="BE63">
        <v>1.95</v>
      </c>
      <c r="BF63">
        <v>3.03</v>
      </c>
      <c r="BG63">
        <v>1.84</v>
      </c>
      <c r="BH63">
        <v>9.34</v>
      </c>
      <c r="BI63">
        <v>0.84</v>
      </c>
      <c r="BJ63">
        <v>0.85</v>
      </c>
      <c r="BK63">
        <v>1.8</v>
      </c>
      <c r="BL63">
        <v>2.06</v>
      </c>
      <c r="BM63">
        <v>0.22</v>
      </c>
      <c r="BN63">
        <v>3.57</v>
      </c>
      <c r="BO63">
        <v>3.78</v>
      </c>
      <c r="BP63">
        <v>0.25</v>
      </c>
      <c r="BQ63">
        <v>2.0099999999999998</v>
      </c>
      <c r="BR63">
        <v>2.1800000000000002</v>
      </c>
      <c r="BS63">
        <v>1.62</v>
      </c>
      <c r="BT63">
        <v>2.837685</v>
      </c>
      <c r="BU63">
        <v>1.341844</v>
      </c>
      <c r="BV63">
        <v>2.3306830000000001</v>
      </c>
      <c r="BW63">
        <v>1.9429620000000001</v>
      </c>
      <c r="BX63">
        <v>1.959684</v>
      </c>
      <c r="BY63">
        <v>2.1097359999999998</v>
      </c>
      <c r="BZ63">
        <v>1.3275300000000001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5.0095499999999999</v>
      </c>
      <c r="CK63">
        <v>1.870228</v>
      </c>
      <c r="CL63">
        <v>1.178366</v>
      </c>
      <c r="CM63">
        <v>3.5116900000000002</v>
      </c>
      <c r="CN63">
        <v>3.542468</v>
      </c>
      <c r="CO63">
        <v>4.2938999999999998</v>
      </c>
      <c r="CP63">
        <v>2.1290619999999998</v>
      </c>
      <c r="CQ63">
        <v>3.542468</v>
      </c>
      <c r="CR63">
        <v>0.84194100000000005</v>
      </c>
      <c r="CS63">
        <v>1.3710979999999999</v>
      </c>
      <c r="CT63">
        <v>2.1126269999999998</v>
      </c>
      <c r="CU63">
        <v>0</v>
      </c>
      <c r="CV63">
        <v>0</v>
      </c>
      <c r="CW63">
        <v>4.2338469999999999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89.947369000000009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363.46301</v>
      </c>
      <c r="L64">
        <v>373.20260000000002</v>
      </c>
      <c r="M64">
        <v>95.660399999999996</v>
      </c>
      <c r="N64">
        <v>122.43</v>
      </c>
      <c r="O64">
        <v>128.45009999999999</v>
      </c>
      <c r="P64">
        <v>108.57787</v>
      </c>
      <c r="Q64">
        <v>0</v>
      </c>
      <c r="R64">
        <v>30.3597</v>
      </c>
      <c r="S64">
        <v>20.089500000000001</v>
      </c>
      <c r="T64">
        <v>0</v>
      </c>
      <c r="U64">
        <v>343.125</v>
      </c>
      <c r="V64">
        <v>11.625400000000001</v>
      </c>
      <c r="W64">
        <v>30.8611</v>
      </c>
      <c r="X64">
        <v>97.129199999999997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9.1372370000000007</v>
      </c>
      <c r="AG64">
        <v>48.000515999999998</v>
      </c>
      <c r="AH64">
        <v>0</v>
      </c>
      <c r="AI64">
        <v>0</v>
      </c>
      <c r="AJ64">
        <v>0</v>
      </c>
      <c r="AK64">
        <v>65.901488999999998</v>
      </c>
      <c r="AL64">
        <v>24.402000000000001</v>
      </c>
      <c r="AM64">
        <v>18.108732</v>
      </c>
      <c r="AN64">
        <v>0.96940000000000004</v>
      </c>
      <c r="AO64">
        <v>0</v>
      </c>
      <c r="AP64">
        <v>0</v>
      </c>
      <c r="AQ64">
        <v>13.952669</v>
      </c>
      <c r="AR64">
        <v>47.472000000000001</v>
      </c>
      <c r="AS64">
        <v>37.412028999999997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90.138846000000001</v>
      </c>
      <c r="BA64">
        <f t="shared" si="1"/>
        <v>2102.0193979999999</v>
      </c>
      <c r="BB64">
        <v>61</v>
      </c>
      <c r="BD64">
        <v>7.12</v>
      </c>
      <c r="BE64">
        <v>1.95</v>
      </c>
      <c r="BF64">
        <v>3.03</v>
      </c>
      <c r="BG64">
        <v>1.84</v>
      </c>
      <c r="BH64">
        <v>9.34</v>
      </c>
      <c r="BI64">
        <v>0.84</v>
      </c>
      <c r="BJ64">
        <v>0.85</v>
      </c>
      <c r="BK64">
        <v>1.8</v>
      </c>
      <c r="BL64">
        <v>2.06</v>
      </c>
      <c r="BM64">
        <v>0.22</v>
      </c>
      <c r="BN64">
        <v>3.57</v>
      </c>
      <c r="BO64">
        <v>3.78</v>
      </c>
      <c r="BP64">
        <v>0.25</v>
      </c>
      <c r="BQ64">
        <v>2.0099999999999998</v>
      </c>
      <c r="BR64">
        <v>2.1800000000000002</v>
      </c>
      <c r="BS64">
        <v>1.62</v>
      </c>
      <c r="BT64">
        <v>2.9593440000000002</v>
      </c>
      <c r="BU64">
        <v>1.341844</v>
      </c>
      <c r="BV64">
        <v>2.3306830000000001</v>
      </c>
      <c r="BW64">
        <v>1.9429620000000001</v>
      </c>
      <c r="BX64">
        <v>1.959684</v>
      </c>
      <c r="BY64">
        <v>2.1097359999999998</v>
      </c>
      <c r="BZ64">
        <v>1.3275300000000001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5.0095499999999999</v>
      </c>
      <c r="CK64">
        <v>1.870228</v>
      </c>
      <c r="CL64">
        <v>1.248184</v>
      </c>
      <c r="CM64">
        <v>3.5116900000000002</v>
      </c>
      <c r="CN64">
        <v>3.542468</v>
      </c>
      <c r="CO64">
        <v>4.2938999999999998</v>
      </c>
      <c r="CP64">
        <v>2.1290619999999998</v>
      </c>
      <c r="CQ64">
        <v>3.542468</v>
      </c>
      <c r="CR64">
        <v>0.84194100000000005</v>
      </c>
      <c r="CS64">
        <v>1.3710979999999999</v>
      </c>
      <c r="CT64">
        <v>2.1126269999999998</v>
      </c>
      <c r="CU64">
        <v>0</v>
      </c>
      <c r="CV64">
        <v>0</v>
      </c>
      <c r="CW64">
        <v>4.2338469999999999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90.138846000000001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372.54896000000002</v>
      </c>
      <c r="L65">
        <v>380.20260000000002</v>
      </c>
      <c r="M65">
        <v>95.660399999999996</v>
      </c>
      <c r="N65">
        <v>122.43</v>
      </c>
      <c r="O65">
        <v>128.45009999999999</v>
      </c>
      <c r="P65">
        <v>108.57787</v>
      </c>
      <c r="Q65">
        <v>0</v>
      </c>
      <c r="R65">
        <v>29.3597</v>
      </c>
      <c r="S65">
        <v>20.089500000000001</v>
      </c>
      <c r="T65">
        <v>0</v>
      </c>
      <c r="U65">
        <v>347.96100000000001</v>
      </c>
      <c r="V65">
        <v>14.625400000000001</v>
      </c>
      <c r="W65">
        <v>31.021100000000001</v>
      </c>
      <c r="X65">
        <v>97.729200000000006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18.910588000000001</v>
      </c>
      <c r="AF65">
        <v>9.1372370000000007</v>
      </c>
      <c r="AG65">
        <v>48.000515999999998</v>
      </c>
      <c r="AH65">
        <v>0</v>
      </c>
      <c r="AI65">
        <v>0</v>
      </c>
      <c r="AJ65">
        <v>0</v>
      </c>
      <c r="AK65">
        <v>65.901488999999998</v>
      </c>
      <c r="AL65">
        <v>24.402000000000001</v>
      </c>
      <c r="AM65">
        <v>18.108732</v>
      </c>
      <c r="AN65">
        <v>0.96940000000000004</v>
      </c>
      <c r="AO65">
        <v>0</v>
      </c>
      <c r="AP65">
        <v>0</v>
      </c>
      <c r="AQ65">
        <v>13.952669</v>
      </c>
      <c r="AR65">
        <v>47.472000000000001</v>
      </c>
      <c r="AS65">
        <v>37.412028999999997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90.590914000000012</v>
      </c>
      <c r="BA65">
        <f t="shared" si="1"/>
        <v>2145.0640039999998</v>
      </c>
      <c r="BB65">
        <v>62</v>
      </c>
      <c r="BD65">
        <v>7.12</v>
      </c>
      <c r="BE65">
        <v>1.95</v>
      </c>
      <c r="BF65">
        <v>3.03</v>
      </c>
      <c r="BG65">
        <v>1.84</v>
      </c>
      <c r="BH65">
        <v>9.34</v>
      </c>
      <c r="BI65">
        <v>0.84</v>
      </c>
      <c r="BJ65">
        <v>0.85</v>
      </c>
      <c r="BK65">
        <v>1.8</v>
      </c>
      <c r="BL65">
        <v>2.06</v>
      </c>
      <c r="BM65">
        <v>0.23</v>
      </c>
      <c r="BN65">
        <v>3.57</v>
      </c>
      <c r="BO65">
        <v>3.78</v>
      </c>
      <c r="BP65">
        <v>0.25</v>
      </c>
      <c r="BQ65">
        <v>2.0099999999999998</v>
      </c>
      <c r="BR65">
        <v>2.1800000000000002</v>
      </c>
      <c r="BS65">
        <v>1.62</v>
      </c>
      <c r="BT65">
        <v>2.9693329999999998</v>
      </c>
      <c r="BU65">
        <v>1.341844</v>
      </c>
      <c r="BV65">
        <v>2.3306830000000001</v>
      </c>
      <c r="BW65">
        <v>1.9429620000000001</v>
      </c>
      <c r="BX65">
        <v>1.959684</v>
      </c>
      <c r="BY65">
        <v>2.2614139999999998</v>
      </c>
      <c r="BZ65">
        <v>1.3275300000000001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5.2564029999999997</v>
      </c>
      <c r="CK65">
        <v>1.870228</v>
      </c>
      <c r="CL65">
        <v>1.2817320000000001</v>
      </c>
      <c r="CM65">
        <v>3.5116900000000002</v>
      </c>
      <c r="CN65">
        <v>3.542468</v>
      </c>
      <c r="CO65">
        <v>4.2938999999999998</v>
      </c>
      <c r="CP65">
        <v>2.1290619999999998</v>
      </c>
      <c r="CQ65">
        <v>3.542468</v>
      </c>
      <c r="CR65">
        <v>0.84194100000000005</v>
      </c>
      <c r="CS65">
        <v>1.3710979999999999</v>
      </c>
      <c r="CT65">
        <v>2.1126269999999998</v>
      </c>
      <c r="CU65">
        <v>0</v>
      </c>
      <c r="CV65">
        <v>0</v>
      </c>
      <c r="CW65">
        <v>4.2338469999999999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90.590914000000012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372.53626000000003</v>
      </c>
      <c r="L66">
        <v>380.20260000000002</v>
      </c>
      <c r="M66">
        <v>95.660399999999996</v>
      </c>
      <c r="N66">
        <v>122.43</v>
      </c>
      <c r="O66">
        <v>128.45009999999999</v>
      </c>
      <c r="P66">
        <v>108.57787</v>
      </c>
      <c r="Q66">
        <v>0</v>
      </c>
      <c r="R66">
        <v>29.3597</v>
      </c>
      <c r="S66">
        <v>20.089500000000001</v>
      </c>
      <c r="T66">
        <v>0</v>
      </c>
      <c r="U66">
        <v>348.97500000000002</v>
      </c>
      <c r="V66">
        <v>14.625400000000001</v>
      </c>
      <c r="W66">
        <v>31.021100000000001</v>
      </c>
      <c r="X66">
        <v>97.729200000000006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36.787002999999999</v>
      </c>
      <c r="AF66">
        <v>9.1372370000000007</v>
      </c>
      <c r="AG66">
        <v>48.000515999999998</v>
      </c>
      <c r="AH66">
        <v>0</v>
      </c>
      <c r="AI66">
        <v>0</v>
      </c>
      <c r="AJ66">
        <v>0</v>
      </c>
      <c r="AK66">
        <v>65.901488999999998</v>
      </c>
      <c r="AL66">
        <v>24.402000000000001</v>
      </c>
      <c r="AM66">
        <v>18.108732</v>
      </c>
      <c r="AN66">
        <v>0.96940000000000004</v>
      </c>
      <c r="AO66">
        <v>0</v>
      </c>
      <c r="AP66">
        <v>0</v>
      </c>
      <c r="AQ66">
        <v>13.952669</v>
      </c>
      <c r="AR66">
        <v>47.472000000000001</v>
      </c>
      <c r="AS66">
        <v>37.412028999999997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90.91868700000002</v>
      </c>
      <c r="BA66">
        <f t="shared" si="1"/>
        <v>2164.2694919999994</v>
      </c>
      <c r="BB66">
        <v>63</v>
      </c>
      <c r="BD66">
        <v>7.12</v>
      </c>
      <c r="BE66">
        <v>1.95</v>
      </c>
      <c r="BF66">
        <v>3.03</v>
      </c>
      <c r="BG66">
        <v>1.84</v>
      </c>
      <c r="BH66">
        <v>9.34</v>
      </c>
      <c r="BI66">
        <v>0.84</v>
      </c>
      <c r="BJ66">
        <v>0.85</v>
      </c>
      <c r="BK66">
        <v>1.8</v>
      </c>
      <c r="BL66">
        <v>2.06</v>
      </c>
      <c r="BM66">
        <v>0.23</v>
      </c>
      <c r="BN66">
        <v>3.57</v>
      </c>
      <c r="BO66">
        <v>3.78</v>
      </c>
      <c r="BP66">
        <v>0.25</v>
      </c>
      <c r="BQ66">
        <v>2.0099999999999998</v>
      </c>
      <c r="BR66">
        <v>2.1800000000000002</v>
      </c>
      <c r="BS66">
        <v>1.62</v>
      </c>
      <c r="BT66">
        <v>2.9693329999999998</v>
      </c>
      <c r="BU66">
        <v>1.341844</v>
      </c>
      <c r="BV66">
        <v>2.3306830000000001</v>
      </c>
      <c r="BW66">
        <v>1.9429620000000001</v>
      </c>
      <c r="BX66">
        <v>1.959684</v>
      </c>
      <c r="BY66">
        <v>2.4617960000000001</v>
      </c>
      <c r="BZ66">
        <v>1.3275300000000001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5.313701</v>
      </c>
      <c r="CK66">
        <v>1.870228</v>
      </c>
      <c r="CL66">
        <v>1.3518250000000001</v>
      </c>
      <c r="CM66">
        <v>3.5116900000000002</v>
      </c>
      <c r="CN66">
        <v>3.542468</v>
      </c>
      <c r="CO66">
        <v>4.2938999999999998</v>
      </c>
      <c r="CP66">
        <v>2.1290619999999998</v>
      </c>
      <c r="CQ66">
        <v>3.542468</v>
      </c>
      <c r="CR66">
        <v>0.84194100000000005</v>
      </c>
      <c r="CS66">
        <v>1.3710979999999999</v>
      </c>
      <c r="CT66">
        <v>2.1126269999999998</v>
      </c>
      <c r="CU66">
        <v>0</v>
      </c>
      <c r="CV66">
        <v>0</v>
      </c>
      <c r="CW66">
        <v>4.2338469999999999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90.91868700000002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366.64530000000002</v>
      </c>
      <c r="L67">
        <v>400.20260000000002</v>
      </c>
      <c r="M67">
        <v>95.787899999999993</v>
      </c>
      <c r="N67">
        <v>122.43</v>
      </c>
      <c r="O67">
        <v>128.45009999999999</v>
      </c>
      <c r="P67">
        <v>108.57787</v>
      </c>
      <c r="Q67">
        <v>0</v>
      </c>
      <c r="R67">
        <v>29.3597</v>
      </c>
      <c r="S67">
        <v>20.089500000000001</v>
      </c>
      <c r="T67">
        <v>0</v>
      </c>
      <c r="U67">
        <v>348.97500000000002</v>
      </c>
      <c r="V67">
        <v>14.625400000000001</v>
      </c>
      <c r="W67">
        <v>31.021100000000001</v>
      </c>
      <c r="X67">
        <v>97.729200000000006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37.821176000000001</v>
      </c>
      <c r="AF67">
        <v>9.1372370000000007</v>
      </c>
      <c r="AG67">
        <v>48.000515999999998</v>
      </c>
      <c r="AH67">
        <v>0</v>
      </c>
      <c r="AI67">
        <v>0</v>
      </c>
      <c r="AJ67">
        <v>0</v>
      </c>
      <c r="AK67">
        <v>65.901488999999998</v>
      </c>
      <c r="AL67">
        <v>24.402000000000001</v>
      </c>
      <c r="AM67">
        <v>18.108732</v>
      </c>
      <c r="AN67">
        <v>0.96940000000000004</v>
      </c>
      <c r="AO67">
        <v>0</v>
      </c>
      <c r="AP67">
        <v>0</v>
      </c>
      <c r="AQ67">
        <v>13.952669</v>
      </c>
      <c r="AR67">
        <v>49.68</v>
      </c>
      <c r="AS67">
        <v>37.412028999999997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91.187470000000019</v>
      </c>
      <c r="BA67">
        <f t="shared" si="1"/>
        <v>2182.0169879999999</v>
      </c>
      <c r="BB67">
        <v>64</v>
      </c>
      <c r="BD67">
        <v>7.16</v>
      </c>
      <c r="BE67">
        <v>1.95</v>
      </c>
      <c r="BF67">
        <v>3.03</v>
      </c>
      <c r="BG67">
        <v>1.84</v>
      </c>
      <c r="BH67">
        <v>9.34</v>
      </c>
      <c r="BI67">
        <v>0.84</v>
      </c>
      <c r="BJ67">
        <v>0.85</v>
      </c>
      <c r="BK67">
        <v>1.78</v>
      </c>
      <c r="BL67">
        <v>2.09</v>
      </c>
      <c r="BM67">
        <v>0.23</v>
      </c>
      <c r="BN67">
        <v>3.57</v>
      </c>
      <c r="BO67">
        <v>3.78</v>
      </c>
      <c r="BP67">
        <v>0.25</v>
      </c>
      <c r="BQ67">
        <v>2.0099999999999998</v>
      </c>
      <c r="BR67">
        <v>2.1800000000000002</v>
      </c>
      <c r="BS67">
        <v>1.62</v>
      </c>
      <c r="BT67">
        <v>2.9693329999999998</v>
      </c>
      <c r="BU67">
        <v>1.341844</v>
      </c>
      <c r="BV67">
        <v>2.3306830000000001</v>
      </c>
      <c r="BW67">
        <v>1.9429620000000001</v>
      </c>
      <c r="BX67">
        <v>1.959684</v>
      </c>
      <c r="BY67">
        <v>2.6473059999999999</v>
      </c>
      <c r="BZ67">
        <v>1.3275300000000001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5.313701</v>
      </c>
      <c r="CK67">
        <v>1.870228</v>
      </c>
      <c r="CL67">
        <v>1.3850979999999999</v>
      </c>
      <c r="CM67">
        <v>3.5116900000000002</v>
      </c>
      <c r="CN67">
        <v>3.542468</v>
      </c>
      <c r="CO67">
        <v>4.2938999999999998</v>
      </c>
      <c r="CP67">
        <v>2.1290619999999998</v>
      </c>
      <c r="CQ67">
        <v>3.542468</v>
      </c>
      <c r="CR67">
        <v>0.84194100000000005</v>
      </c>
      <c r="CS67">
        <v>1.3710979999999999</v>
      </c>
      <c r="CT67">
        <v>2.1126269999999998</v>
      </c>
      <c r="CU67">
        <v>0</v>
      </c>
      <c r="CV67">
        <v>0</v>
      </c>
      <c r="CW67">
        <v>4.2338469999999999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91.187470000000019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366.25529999999998</v>
      </c>
      <c r="L68">
        <v>420.20260000000002</v>
      </c>
      <c r="M68">
        <v>95.787899999999993</v>
      </c>
      <c r="N68">
        <v>122.43</v>
      </c>
      <c r="O68">
        <v>128.45009999999999</v>
      </c>
      <c r="P68">
        <v>108.57787</v>
      </c>
      <c r="Q68">
        <v>0</v>
      </c>
      <c r="R68">
        <v>29.3597</v>
      </c>
      <c r="S68">
        <v>20.089500000000001</v>
      </c>
      <c r="T68">
        <v>0</v>
      </c>
      <c r="U68">
        <v>348.97500000000002</v>
      </c>
      <c r="V68">
        <v>14.625400000000001</v>
      </c>
      <c r="W68">
        <v>31.021100000000001</v>
      </c>
      <c r="X68">
        <v>97.729200000000006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37.821176000000001</v>
      </c>
      <c r="AF68">
        <v>9.1372370000000007</v>
      </c>
      <c r="AG68">
        <v>48.000515999999998</v>
      </c>
      <c r="AH68">
        <v>0</v>
      </c>
      <c r="AI68">
        <v>0</v>
      </c>
      <c r="AJ68">
        <v>0</v>
      </c>
      <c r="AK68">
        <v>65.901488999999998</v>
      </c>
      <c r="AL68">
        <v>24.402000000000001</v>
      </c>
      <c r="AM68">
        <v>18.108732</v>
      </c>
      <c r="AN68">
        <v>0.96940000000000004</v>
      </c>
      <c r="AO68">
        <v>0</v>
      </c>
      <c r="AP68">
        <v>0</v>
      </c>
      <c r="AQ68">
        <v>13.952669</v>
      </c>
      <c r="AR68">
        <v>49.68</v>
      </c>
      <c r="AS68">
        <v>37.412028999999997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91.331745000000012</v>
      </c>
      <c r="BA68">
        <f t="shared" ref="BA68:BA99" si="4">SUM(B68:AZ68)</f>
        <v>2201.7712629999996</v>
      </c>
      <c r="BB68">
        <v>65</v>
      </c>
      <c r="BD68">
        <v>7.16</v>
      </c>
      <c r="BE68">
        <v>1.95</v>
      </c>
      <c r="BF68">
        <v>3.03</v>
      </c>
      <c r="BG68">
        <v>1.84</v>
      </c>
      <c r="BH68">
        <v>9.34</v>
      </c>
      <c r="BI68">
        <v>0.84</v>
      </c>
      <c r="BJ68">
        <v>0.85</v>
      </c>
      <c r="BK68">
        <v>1.78</v>
      </c>
      <c r="BL68">
        <v>2.09</v>
      </c>
      <c r="BM68">
        <v>0.23</v>
      </c>
      <c r="BN68">
        <v>3.57</v>
      </c>
      <c r="BO68">
        <v>3.78</v>
      </c>
      <c r="BP68">
        <v>0.25</v>
      </c>
      <c r="BQ68">
        <v>2.0099999999999998</v>
      </c>
      <c r="BR68">
        <v>2.1800000000000002</v>
      </c>
      <c r="BS68">
        <v>1.62</v>
      </c>
      <c r="BT68">
        <v>2.9693329999999998</v>
      </c>
      <c r="BU68">
        <v>1.341844</v>
      </c>
      <c r="BV68">
        <v>2.3306830000000001</v>
      </c>
      <c r="BW68">
        <v>1.9429620000000001</v>
      </c>
      <c r="BX68">
        <v>1.959684</v>
      </c>
      <c r="BY68">
        <v>2.6836869999999999</v>
      </c>
      <c r="BZ68">
        <v>1.3275300000000001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5.313701</v>
      </c>
      <c r="CK68">
        <v>1.870228</v>
      </c>
      <c r="CL68">
        <v>1.4929920000000001</v>
      </c>
      <c r="CM68">
        <v>3.5116900000000002</v>
      </c>
      <c r="CN68">
        <v>3.542468</v>
      </c>
      <c r="CO68">
        <v>4.2938999999999998</v>
      </c>
      <c r="CP68">
        <v>2.1290619999999998</v>
      </c>
      <c r="CQ68">
        <v>3.542468</v>
      </c>
      <c r="CR68">
        <v>0.84194100000000005</v>
      </c>
      <c r="CS68">
        <v>1.3710979999999999</v>
      </c>
      <c r="CT68">
        <v>2.1126269999999998</v>
      </c>
      <c r="CU68">
        <v>0</v>
      </c>
      <c r="CV68">
        <v>0</v>
      </c>
      <c r="CW68">
        <v>4.2338469999999999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91.331745000000012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360.05529999999999</v>
      </c>
      <c r="L69">
        <v>421.20260000000002</v>
      </c>
      <c r="M69">
        <v>95.787899999999993</v>
      </c>
      <c r="N69">
        <v>122.43</v>
      </c>
      <c r="O69">
        <v>128.45009999999999</v>
      </c>
      <c r="P69">
        <v>108.57787</v>
      </c>
      <c r="Q69">
        <v>0</v>
      </c>
      <c r="R69">
        <v>29.3597</v>
      </c>
      <c r="S69">
        <v>20.089500000000001</v>
      </c>
      <c r="T69">
        <v>0</v>
      </c>
      <c r="U69">
        <v>348.97500000000002</v>
      </c>
      <c r="V69">
        <v>14.625400000000001</v>
      </c>
      <c r="W69">
        <v>31.021100000000001</v>
      </c>
      <c r="X69">
        <v>97.729200000000006</v>
      </c>
      <c r="Y69">
        <v>0</v>
      </c>
      <c r="Z69">
        <v>6.5537999999999998</v>
      </c>
      <c r="AA69">
        <v>0</v>
      </c>
      <c r="AB69">
        <v>0</v>
      </c>
      <c r="AC69">
        <v>0</v>
      </c>
      <c r="AD69">
        <v>0</v>
      </c>
      <c r="AE69">
        <v>37.821176000000001</v>
      </c>
      <c r="AF69">
        <v>9.1372370000000007</v>
      </c>
      <c r="AG69">
        <v>48.000515999999998</v>
      </c>
      <c r="AH69">
        <v>0</v>
      </c>
      <c r="AI69">
        <v>0</v>
      </c>
      <c r="AJ69">
        <v>0</v>
      </c>
      <c r="AK69">
        <v>65.901488999999998</v>
      </c>
      <c r="AL69">
        <v>24.402000000000001</v>
      </c>
      <c r="AM69">
        <v>18.108732</v>
      </c>
      <c r="AN69">
        <v>0.96940000000000004</v>
      </c>
      <c r="AO69">
        <v>0</v>
      </c>
      <c r="AP69">
        <v>0</v>
      </c>
      <c r="AQ69">
        <v>13.952669</v>
      </c>
      <c r="AR69">
        <v>49.68</v>
      </c>
      <c r="AS69">
        <v>36.506751000000001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91.521795000000012</v>
      </c>
      <c r="BA69">
        <f t="shared" si="4"/>
        <v>2195.8560349999998</v>
      </c>
      <c r="BB69">
        <v>66</v>
      </c>
      <c r="BD69">
        <v>7.16</v>
      </c>
      <c r="BE69">
        <v>1.95</v>
      </c>
      <c r="BF69">
        <v>3.03</v>
      </c>
      <c r="BG69">
        <v>1.84</v>
      </c>
      <c r="BH69">
        <v>9.34</v>
      </c>
      <c r="BI69">
        <v>0.84</v>
      </c>
      <c r="BJ69">
        <v>0.85</v>
      </c>
      <c r="BK69">
        <v>1.78</v>
      </c>
      <c r="BL69">
        <v>2.09</v>
      </c>
      <c r="BM69">
        <v>0.23</v>
      </c>
      <c r="BN69">
        <v>3.57</v>
      </c>
      <c r="BO69">
        <v>3.78</v>
      </c>
      <c r="BP69">
        <v>0.25</v>
      </c>
      <c r="BQ69">
        <v>2.0099999999999998</v>
      </c>
      <c r="BR69">
        <v>2.1800000000000002</v>
      </c>
      <c r="BS69">
        <v>1.62</v>
      </c>
      <c r="BT69">
        <v>2.9693329999999998</v>
      </c>
      <c r="BU69">
        <v>1.341844</v>
      </c>
      <c r="BV69">
        <v>2.3714909999999998</v>
      </c>
      <c r="BW69">
        <v>1.9429620000000001</v>
      </c>
      <c r="BX69">
        <v>1.959684</v>
      </c>
      <c r="BY69">
        <v>2.6836869999999999</v>
      </c>
      <c r="BZ69">
        <v>1.3275300000000001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5.313701</v>
      </c>
      <c r="CK69">
        <v>1.870228</v>
      </c>
      <c r="CL69">
        <v>1.642234</v>
      </c>
      <c r="CM69">
        <v>3.5116900000000002</v>
      </c>
      <c r="CN69">
        <v>3.542468</v>
      </c>
      <c r="CO69">
        <v>4.2938999999999998</v>
      </c>
      <c r="CP69">
        <v>2.1290619999999998</v>
      </c>
      <c r="CQ69">
        <v>3.542468</v>
      </c>
      <c r="CR69">
        <v>0.84194100000000005</v>
      </c>
      <c r="CS69">
        <v>1.3710979999999999</v>
      </c>
      <c r="CT69">
        <v>2.1126269999999998</v>
      </c>
      <c r="CU69">
        <v>0</v>
      </c>
      <c r="CV69">
        <v>0</v>
      </c>
      <c r="CW69">
        <v>4.2338469999999999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91.521795000000012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360.05529999999999</v>
      </c>
      <c r="L70">
        <v>421.20260000000002</v>
      </c>
      <c r="M70">
        <v>95.787899999999993</v>
      </c>
      <c r="N70">
        <v>122.43</v>
      </c>
      <c r="O70">
        <v>128.45009999999999</v>
      </c>
      <c r="P70">
        <v>108.57787</v>
      </c>
      <c r="Q70">
        <v>0</v>
      </c>
      <c r="R70">
        <v>29.3597</v>
      </c>
      <c r="S70">
        <v>20.089500000000001</v>
      </c>
      <c r="T70">
        <v>0</v>
      </c>
      <c r="U70">
        <v>348.97500000000002</v>
      </c>
      <c r="V70">
        <v>14.625400000000001</v>
      </c>
      <c r="W70">
        <v>31.021100000000001</v>
      </c>
      <c r="X70">
        <v>97.729200000000006</v>
      </c>
      <c r="Y70">
        <v>0</v>
      </c>
      <c r="Z70">
        <v>6.5537999999999998</v>
      </c>
      <c r="AA70">
        <v>14.04936</v>
      </c>
      <c r="AB70">
        <v>0</v>
      </c>
      <c r="AC70">
        <v>0</v>
      </c>
      <c r="AD70">
        <v>0</v>
      </c>
      <c r="AE70">
        <v>37.821176000000001</v>
      </c>
      <c r="AF70">
        <v>9.1372370000000007</v>
      </c>
      <c r="AG70">
        <v>48.000515999999998</v>
      </c>
      <c r="AH70">
        <v>0</v>
      </c>
      <c r="AI70">
        <v>0</v>
      </c>
      <c r="AJ70">
        <v>0</v>
      </c>
      <c r="AK70">
        <v>65.901488999999998</v>
      </c>
      <c r="AL70">
        <v>24.402000000000001</v>
      </c>
      <c r="AM70">
        <v>18.108732</v>
      </c>
      <c r="AN70">
        <v>0.96940000000000004</v>
      </c>
      <c r="AO70">
        <v>0</v>
      </c>
      <c r="AP70">
        <v>0</v>
      </c>
      <c r="AQ70">
        <v>13.952669</v>
      </c>
      <c r="AR70">
        <v>49.68</v>
      </c>
      <c r="AS70">
        <v>36.506751000000001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91.673390000000012</v>
      </c>
      <c r="BA70">
        <f t="shared" si="4"/>
        <v>2210.0569899999996</v>
      </c>
      <c r="BB70">
        <v>67</v>
      </c>
      <c r="BD70">
        <v>7.16</v>
      </c>
      <c r="BE70">
        <v>1.95</v>
      </c>
      <c r="BF70">
        <v>3.03</v>
      </c>
      <c r="BG70">
        <v>1.84</v>
      </c>
      <c r="BH70">
        <v>9.34</v>
      </c>
      <c r="BI70">
        <v>0.84</v>
      </c>
      <c r="BJ70">
        <v>0.85</v>
      </c>
      <c r="BK70">
        <v>1.78</v>
      </c>
      <c r="BL70">
        <v>2.09</v>
      </c>
      <c r="BM70">
        <v>0.23</v>
      </c>
      <c r="BN70">
        <v>3.57</v>
      </c>
      <c r="BO70">
        <v>3.78</v>
      </c>
      <c r="BP70">
        <v>0.25</v>
      </c>
      <c r="BQ70">
        <v>2.0099999999999998</v>
      </c>
      <c r="BR70">
        <v>2.1800000000000002</v>
      </c>
      <c r="BS70">
        <v>1.62</v>
      </c>
      <c r="BT70">
        <v>2.9693329999999998</v>
      </c>
      <c r="BU70">
        <v>1.341844</v>
      </c>
      <c r="BV70">
        <v>2.3738440000000001</v>
      </c>
      <c r="BW70">
        <v>1.9429620000000001</v>
      </c>
      <c r="BX70">
        <v>1.959684</v>
      </c>
      <c r="BY70">
        <v>2.6836869999999999</v>
      </c>
      <c r="BZ70">
        <v>1.3275300000000001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5.313701</v>
      </c>
      <c r="CK70">
        <v>1.870228</v>
      </c>
      <c r="CL70">
        <v>1.7914760000000001</v>
      </c>
      <c r="CM70">
        <v>3.5116900000000002</v>
      </c>
      <c r="CN70">
        <v>3.542468</v>
      </c>
      <c r="CO70">
        <v>4.2938999999999998</v>
      </c>
      <c r="CP70">
        <v>2.1290619999999998</v>
      </c>
      <c r="CQ70">
        <v>3.542468</v>
      </c>
      <c r="CR70">
        <v>0.84194100000000005</v>
      </c>
      <c r="CS70">
        <v>1.3710979999999999</v>
      </c>
      <c r="CT70">
        <v>2.1126269999999998</v>
      </c>
      <c r="CU70">
        <v>0</v>
      </c>
      <c r="CV70">
        <v>0</v>
      </c>
      <c r="CW70">
        <v>4.2338469999999999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91.673390000000012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360.05529999999999</v>
      </c>
      <c r="L71">
        <v>421.20260000000002</v>
      </c>
      <c r="M71">
        <v>95.787899999999993</v>
      </c>
      <c r="N71">
        <v>122.43</v>
      </c>
      <c r="O71">
        <v>128.45009999999999</v>
      </c>
      <c r="P71">
        <v>108.57787</v>
      </c>
      <c r="Q71">
        <v>0</v>
      </c>
      <c r="R71">
        <v>44.326064000000002</v>
      </c>
      <c r="S71">
        <v>20.089500000000001</v>
      </c>
      <c r="T71">
        <v>0</v>
      </c>
      <c r="U71">
        <v>348.97500000000002</v>
      </c>
      <c r="V71">
        <v>20.625399999999999</v>
      </c>
      <c r="W71">
        <v>31.021100000000001</v>
      </c>
      <c r="X71">
        <v>97.729200000000006</v>
      </c>
      <c r="Y71">
        <v>0</v>
      </c>
      <c r="Z71">
        <v>6.5537999999999998</v>
      </c>
      <c r="AA71">
        <v>28.09872</v>
      </c>
      <c r="AB71">
        <v>0</v>
      </c>
      <c r="AC71">
        <v>0</v>
      </c>
      <c r="AD71">
        <v>0</v>
      </c>
      <c r="AE71">
        <v>37.821176000000001</v>
      </c>
      <c r="AF71">
        <v>9.1372370000000007</v>
      </c>
      <c r="AG71">
        <v>48.000515999999998</v>
      </c>
      <c r="AH71">
        <v>0</v>
      </c>
      <c r="AI71">
        <v>0</v>
      </c>
      <c r="AJ71">
        <v>0</v>
      </c>
      <c r="AK71">
        <v>65.901488999999998</v>
      </c>
      <c r="AL71">
        <v>12.782</v>
      </c>
      <c r="AM71">
        <v>18.108732</v>
      </c>
      <c r="AN71">
        <v>0.96940000000000004</v>
      </c>
      <c r="AO71">
        <v>0</v>
      </c>
      <c r="AP71">
        <v>0</v>
      </c>
      <c r="AQ71">
        <v>13.952669</v>
      </c>
      <c r="AR71">
        <v>49.68</v>
      </c>
      <c r="AS71">
        <v>36.506751000000001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91.786025000000009</v>
      </c>
      <c r="BA71">
        <f t="shared" si="4"/>
        <v>2233.5653489999995</v>
      </c>
      <c r="BB71">
        <v>68</v>
      </c>
      <c r="BD71">
        <v>7.16</v>
      </c>
      <c r="BE71">
        <v>1.95</v>
      </c>
      <c r="BF71">
        <v>3.03</v>
      </c>
      <c r="BG71">
        <v>1.84</v>
      </c>
      <c r="BH71">
        <v>9.34</v>
      </c>
      <c r="BI71">
        <v>0.84</v>
      </c>
      <c r="BJ71">
        <v>0.85</v>
      </c>
      <c r="BK71">
        <v>1.78</v>
      </c>
      <c r="BL71">
        <v>2.09</v>
      </c>
      <c r="BM71">
        <v>0.23</v>
      </c>
      <c r="BN71">
        <v>3.57</v>
      </c>
      <c r="BO71">
        <v>3.78</v>
      </c>
      <c r="BP71">
        <v>0.25</v>
      </c>
      <c r="BQ71">
        <v>2.0099999999999998</v>
      </c>
      <c r="BR71">
        <v>2.1800000000000002</v>
      </c>
      <c r="BS71">
        <v>1.62</v>
      </c>
      <c r="BT71">
        <v>2.9693329999999998</v>
      </c>
      <c r="BU71">
        <v>1.341844</v>
      </c>
      <c r="BV71">
        <v>2.3738440000000001</v>
      </c>
      <c r="BW71">
        <v>1.9429620000000001</v>
      </c>
      <c r="BX71">
        <v>1.959684</v>
      </c>
      <c r="BY71">
        <v>2.6836869999999999</v>
      </c>
      <c r="BZ71">
        <v>1.3275300000000001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5.313701</v>
      </c>
      <c r="CK71">
        <v>1.870228</v>
      </c>
      <c r="CL71">
        <v>1.9041110000000001</v>
      </c>
      <c r="CM71">
        <v>3.5116900000000002</v>
      </c>
      <c r="CN71">
        <v>3.542468</v>
      </c>
      <c r="CO71">
        <v>4.2938999999999998</v>
      </c>
      <c r="CP71">
        <v>2.1290619999999998</v>
      </c>
      <c r="CQ71">
        <v>3.542468</v>
      </c>
      <c r="CR71">
        <v>0.84194100000000005</v>
      </c>
      <c r="CS71">
        <v>1.3710979999999999</v>
      </c>
      <c r="CT71">
        <v>2.1126269999999998</v>
      </c>
      <c r="CU71">
        <v>0</v>
      </c>
      <c r="CV71">
        <v>0</v>
      </c>
      <c r="CW71">
        <v>4.2338469999999999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91.786025000000009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360.05529999999999</v>
      </c>
      <c r="L72">
        <v>421.20260000000002</v>
      </c>
      <c r="M72">
        <v>95.787899999999993</v>
      </c>
      <c r="N72">
        <v>122.43</v>
      </c>
      <c r="O72">
        <v>128.45009999999999</v>
      </c>
      <c r="P72">
        <v>108.57787</v>
      </c>
      <c r="Q72">
        <v>0</v>
      </c>
      <c r="R72">
        <v>44.326064000000002</v>
      </c>
      <c r="S72">
        <v>20.089500000000001</v>
      </c>
      <c r="T72">
        <v>0</v>
      </c>
      <c r="U72">
        <v>348.97500000000002</v>
      </c>
      <c r="V72">
        <v>20.625399999999999</v>
      </c>
      <c r="W72">
        <v>31.021100000000001</v>
      </c>
      <c r="X72">
        <v>97.729200000000006</v>
      </c>
      <c r="Y72">
        <v>0</v>
      </c>
      <c r="Z72">
        <v>6.5537999999999998</v>
      </c>
      <c r="AA72">
        <v>28.09872</v>
      </c>
      <c r="AB72">
        <v>0</v>
      </c>
      <c r="AC72">
        <v>0</v>
      </c>
      <c r="AD72">
        <v>0</v>
      </c>
      <c r="AE72">
        <v>37.821176000000001</v>
      </c>
      <c r="AF72">
        <v>9.1372370000000007</v>
      </c>
      <c r="AG72">
        <v>48.000515999999998</v>
      </c>
      <c r="AH72">
        <v>21.513719999999999</v>
      </c>
      <c r="AI72">
        <v>0</v>
      </c>
      <c r="AJ72">
        <v>0</v>
      </c>
      <c r="AK72">
        <v>65.901488999999998</v>
      </c>
      <c r="AL72">
        <v>12.782</v>
      </c>
      <c r="AM72">
        <v>18.108732</v>
      </c>
      <c r="AN72">
        <v>0.96940000000000004</v>
      </c>
      <c r="AO72">
        <v>0</v>
      </c>
      <c r="AP72">
        <v>0</v>
      </c>
      <c r="AQ72">
        <v>13.952669</v>
      </c>
      <c r="AR72">
        <v>49.68</v>
      </c>
      <c r="AS72">
        <v>36.506751000000001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92.483327000000003</v>
      </c>
      <c r="BA72">
        <f t="shared" si="4"/>
        <v>2255.7763709999995</v>
      </c>
      <c r="BB72">
        <v>69</v>
      </c>
      <c r="BD72">
        <v>7.16</v>
      </c>
      <c r="BE72">
        <v>1.95</v>
      </c>
      <c r="BF72">
        <v>3.03</v>
      </c>
      <c r="BG72">
        <v>1.84</v>
      </c>
      <c r="BH72">
        <v>9.34</v>
      </c>
      <c r="BI72">
        <v>0.84</v>
      </c>
      <c r="BJ72">
        <v>0.85</v>
      </c>
      <c r="BK72">
        <v>1.78</v>
      </c>
      <c r="BL72">
        <v>2.09</v>
      </c>
      <c r="BM72">
        <v>0.23</v>
      </c>
      <c r="BN72">
        <v>3.57</v>
      </c>
      <c r="BO72">
        <v>3.78</v>
      </c>
      <c r="BP72">
        <v>0.25</v>
      </c>
      <c r="BQ72">
        <v>2.0099999999999998</v>
      </c>
      <c r="BR72">
        <v>2.1800000000000002</v>
      </c>
      <c r="BS72">
        <v>1.62</v>
      </c>
      <c r="BT72">
        <v>2.9693329999999998</v>
      </c>
      <c r="BU72">
        <v>1.341844</v>
      </c>
      <c r="BV72">
        <v>2.3738440000000001</v>
      </c>
      <c r="BW72">
        <v>1.9429620000000001</v>
      </c>
      <c r="BX72">
        <v>1.959684</v>
      </c>
      <c r="BY72">
        <v>2.6836869999999999</v>
      </c>
      <c r="BZ72">
        <v>1.3275300000000001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5.313701</v>
      </c>
      <c r="CK72">
        <v>1.870228</v>
      </c>
      <c r="CL72">
        <v>1.938104</v>
      </c>
      <c r="CM72">
        <v>3.5116900000000002</v>
      </c>
      <c r="CN72">
        <v>3.542468</v>
      </c>
      <c r="CO72">
        <v>4.2938999999999998</v>
      </c>
      <c r="CP72">
        <v>2.1290619999999998</v>
      </c>
      <c r="CQ72">
        <v>3.542468</v>
      </c>
      <c r="CR72">
        <v>0.84194100000000005</v>
      </c>
      <c r="CS72">
        <v>1.3710979999999999</v>
      </c>
      <c r="CT72">
        <v>2.1126269999999998</v>
      </c>
      <c r="CU72">
        <v>0</v>
      </c>
      <c r="CV72">
        <v>0.66330900000000004</v>
      </c>
      <c r="CW72">
        <v>4.2338469999999999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92.483327000000003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495.05529999999999</v>
      </c>
      <c r="L73">
        <v>421.20260000000002</v>
      </c>
      <c r="M73">
        <v>95.787899999999993</v>
      </c>
      <c r="N73">
        <v>122.43</v>
      </c>
      <c r="O73">
        <v>128.45009999999999</v>
      </c>
      <c r="P73">
        <v>108.57787</v>
      </c>
      <c r="Q73">
        <v>0</v>
      </c>
      <c r="R73">
        <v>44.326064000000002</v>
      </c>
      <c r="S73">
        <v>20.089500000000001</v>
      </c>
      <c r="T73">
        <v>0</v>
      </c>
      <c r="U73">
        <v>348.97500000000002</v>
      </c>
      <c r="V73">
        <v>20.625399999999999</v>
      </c>
      <c r="W73">
        <v>44.240475000000004</v>
      </c>
      <c r="X73">
        <v>147.515625</v>
      </c>
      <c r="Y73">
        <v>0</v>
      </c>
      <c r="Z73">
        <v>13.1076</v>
      </c>
      <c r="AA73">
        <v>28.09872</v>
      </c>
      <c r="AB73">
        <v>0</v>
      </c>
      <c r="AC73">
        <v>0</v>
      </c>
      <c r="AD73">
        <v>0</v>
      </c>
      <c r="AE73">
        <v>37.821176000000001</v>
      </c>
      <c r="AF73">
        <v>9.1372370000000007</v>
      </c>
      <c r="AG73">
        <v>48.000515999999998</v>
      </c>
      <c r="AH73">
        <v>43.027439999999999</v>
      </c>
      <c r="AI73">
        <v>0</v>
      </c>
      <c r="AJ73">
        <v>0</v>
      </c>
      <c r="AK73">
        <v>65.901488999999998</v>
      </c>
      <c r="AL73">
        <v>12.782</v>
      </c>
      <c r="AM73">
        <v>18.108732</v>
      </c>
      <c r="AN73">
        <v>0.96940000000000004</v>
      </c>
      <c r="AO73">
        <v>0</v>
      </c>
      <c r="AP73">
        <v>0</v>
      </c>
      <c r="AQ73">
        <v>13.952669</v>
      </c>
      <c r="AR73">
        <v>49.68</v>
      </c>
      <c r="AS73">
        <v>36.506751000000001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93.146636999999998</v>
      </c>
      <c r="BA73">
        <f t="shared" si="4"/>
        <v>2482.5130009999998</v>
      </c>
      <c r="BB73">
        <v>70</v>
      </c>
      <c r="BD73">
        <v>7.16</v>
      </c>
      <c r="BE73">
        <v>1.95</v>
      </c>
      <c r="BF73">
        <v>3.03</v>
      </c>
      <c r="BG73">
        <v>1.84</v>
      </c>
      <c r="BH73">
        <v>9.34</v>
      </c>
      <c r="BI73">
        <v>0.84</v>
      </c>
      <c r="BJ73">
        <v>0.85</v>
      </c>
      <c r="BK73">
        <v>1.78</v>
      </c>
      <c r="BL73">
        <v>2.09</v>
      </c>
      <c r="BM73">
        <v>0.23</v>
      </c>
      <c r="BN73">
        <v>3.57</v>
      </c>
      <c r="BO73">
        <v>3.78</v>
      </c>
      <c r="BP73">
        <v>0.25</v>
      </c>
      <c r="BQ73">
        <v>2.0099999999999998</v>
      </c>
      <c r="BR73">
        <v>2.1800000000000002</v>
      </c>
      <c r="BS73">
        <v>1.62</v>
      </c>
      <c r="BT73">
        <v>2.9693329999999998</v>
      </c>
      <c r="BU73">
        <v>1.341844</v>
      </c>
      <c r="BV73">
        <v>2.3738440000000001</v>
      </c>
      <c r="BW73">
        <v>1.9429620000000001</v>
      </c>
      <c r="BX73">
        <v>1.959684</v>
      </c>
      <c r="BY73">
        <v>2.6836869999999999</v>
      </c>
      <c r="BZ73">
        <v>1.3275300000000001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5.313701</v>
      </c>
      <c r="CK73">
        <v>1.870228</v>
      </c>
      <c r="CL73">
        <v>1.938104</v>
      </c>
      <c r="CM73">
        <v>3.5116900000000002</v>
      </c>
      <c r="CN73">
        <v>3.542468</v>
      </c>
      <c r="CO73">
        <v>4.2938999999999998</v>
      </c>
      <c r="CP73">
        <v>2.1290619999999998</v>
      </c>
      <c r="CQ73">
        <v>3.542468</v>
      </c>
      <c r="CR73">
        <v>0.84194100000000005</v>
      </c>
      <c r="CS73">
        <v>1.3710979999999999</v>
      </c>
      <c r="CT73">
        <v>2.1126269999999998</v>
      </c>
      <c r="CU73">
        <v>0</v>
      </c>
      <c r="CV73">
        <v>1.326619</v>
      </c>
      <c r="CW73">
        <v>4.2338469999999999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93.146636999999998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495.05529999999999</v>
      </c>
      <c r="L74">
        <v>421.20260000000002</v>
      </c>
      <c r="M74">
        <v>95.787899999999993</v>
      </c>
      <c r="N74">
        <v>122.43</v>
      </c>
      <c r="O74">
        <v>128.45009999999999</v>
      </c>
      <c r="P74">
        <v>108.57787</v>
      </c>
      <c r="Q74">
        <v>0</v>
      </c>
      <c r="R74">
        <v>44.326064000000002</v>
      </c>
      <c r="S74">
        <v>20.089500000000001</v>
      </c>
      <c r="T74">
        <v>0</v>
      </c>
      <c r="U74">
        <v>348.97500000000002</v>
      </c>
      <c r="V74">
        <v>20.625399999999999</v>
      </c>
      <c r="W74">
        <v>44.240475000000004</v>
      </c>
      <c r="X74">
        <v>147.515625</v>
      </c>
      <c r="Y74">
        <v>0</v>
      </c>
      <c r="Z74">
        <v>13.1076</v>
      </c>
      <c r="AA74">
        <v>28.09872</v>
      </c>
      <c r="AB74">
        <v>0</v>
      </c>
      <c r="AC74">
        <v>0</v>
      </c>
      <c r="AD74">
        <v>0</v>
      </c>
      <c r="AE74">
        <v>37.821176000000001</v>
      </c>
      <c r="AF74">
        <v>9.1372370000000007</v>
      </c>
      <c r="AG74">
        <v>48.000515999999998</v>
      </c>
      <c r="AH74">
        <v>64.541160000000005</v>
      </c>
      <c r="AI74">
        <v>0</v>
      </c>
      <c r="AJ74">
        <v>0</v>
      </c>
      <c r="AK74">
        <v>65.901488999999998</v>
      </c>
      <c r="AL74">
        <v>12.782</v>
      </c>
      <c r="AM74">
        <v>18.108732</v>
      </c>
      <c r="AN74">
        <v>0.96940000000000004</v>
      </c>
      <c r="AO74">
        <v>0</v>
      </c>
      <c r="AP74">
        <v>0</v>
      </c>
      <c r="AQ74">
        <v>13.952669</v>
      </c>
      <c r="AR74">
        <v>49.68</v>
      </c>
      <c r="AS74">
        <v>36.506751000000001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93.809946000000011</v>
      </c>
      <c r="BA74">
        <f t="shared" si="4"/>
        <v>2504.6900300000002</v>
      </c>
      <c r="BB74">
        <v>71</v>
      </c>
      <c r="BD74">
        <v>7.16</v>
      </c>
      <c r="BE74">
        <v>1.95</v>
      </c>
      <c r="BF74">
        <v>3.03</v>
      </c>
      <c r="BG74">
        <v>1.84</v>
      </c>
      <c r="BH74">
        <v>9.34</v>
      </c>
      <c r="BI74">
        <v>0.84</v>
      </c>
      <c r="BJ74">
        <v>0.85</v>
      </c>
      <c r="BK74">
        <v>1.78</v>
      </c>
      <c r="BL74">
        <v>2.09</v>
      </c>
      <c r="BM74">
        <v>0.23</v>
      </c>
      <c r="BN74">
        <v>3.57</v>
      </c>
      <c r="BO74">
        <v>3.78</v>
      </c>
      <c r="BP74">
        <v>0.25</v>
      </c>
      <c r="BQ74">
        <v>2.0099999999999998</v>
      </c>
      <c r="BR74">
        <v>2.1800000000000002</v>
      </c>
      <c r="BS74">
        <v>1.62</v>
      </c>
      <c r="BT74">
        <v>2.9693329999999998</v>
      </c>
      <c r="BU74">
        <v>1.341844</v>
      </c>
      <c r="BV74">
        <v>2.3738440000000001</v>
      </c>
      <c r="BW74">
        <v>1.9429620000000001</v>
      </c>
      <c r="BX74">
        <v>1.959684</v>
      </c>
      <c r="BY74">
        <v>2.6836869999999999</v>
      </c>
      <c r="BZ74">
        <v>1.3275300000000001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5.313701</v>
      </c>
      <c r="CK74">
        <v>1.870228</v>
      </c>
      <c r="CL74">
        <v>1.938104</v>
      </c>
      <c r="CM74">
        <v>3.5116900000000002</v>
      </c>
      <c r="CN74">
        <v>3.542468</v>
      </c>
      <c r="CO74">
        <v>4.2938999999999998</v>
      </c>
      <c r="CP74">
        <v>2.1290619999999998</v>
      </c>
      <c r="CQ74">
        <v>3.542468</v>
      </c>
      <c r="CR74">
        <v>0.84194100000000005</v>
      </c>
      <c r="CS74">
        <v>1.3710979999999999</v>
      </c>
      <c r="CT74">
        <v>2.1126269999999998</v>
      </c>
      <c r="CU74">
        <v>0</v>
      </c>
      <c r="CV74">
        <v>1.9899279999999999</v>
      </c>
      <c r="CW74">
        <v>4.2338469999999999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93.809946000000011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545.05529999999999</v>
      </c>
      <c r="L75">
        <v>445.36259999999999</v>
      </c>
      <c r="M75">
        <v>95.838999999999999</v>
      </c>
      <c r="N75">
        <v>122.43</v>
      </c>
      <c r="O75">
        <v>128.45009999999999</v>
      </c>
      <c r="P75">
        <v>108.57787</v>
      </c>
      <c r="Q75">
        <v>0</v>
      </c>
      <c r="R75">
        <v>44.326064000000002</v>
      </c>
      <c r="S75">
        <v>27.35</v>
      </c>
      <c r="T75">
        <v>0</v>
      </c>
      <c r="U75">
        <v>348.97500000000002</v>
      </c>
      <c r="V75">
        <v>20.625399999999999</v>
      </c>
      <c r="W75">
        <v>44.046754</v>
      </c>
      <c r="X75">
        <v>147.515625</v>
      </c>
      <c r="Y75">
        <v>0</v>
      </c>
      <c r="Z75">
        <v>13.1076</v>
      </c>
      <c r="AA75">
        <v>28.09872</v>
      </c>
      <c r="AB75">
        <v>3.9156689999999998</v>
      </c>
      <c r="AC75">
        <v>0</v>
      </c>
      <c r="AD75">
        <v>0</v>
      </c>
      <c r="AE75">
        <v>37.821176000000001</v>
      </c>
      <c r="AF75">
        <v>9.1372370000000007</v>
      </c>
      <c r="AG75">
        <v>48.000515999999998</v>
      </c>
      <c r="AH75">
        <v>66.692532</v>
      </c>
      <c r="AI75">
        <v>0</v>
      </c>
      <c r="AJ75">
        <v>0</v>
      </c>
      <c r="AK75">
        <v>65.901488999999998</v>
      </c>
      <c r="AL75">
        <v>12.782</v>
      </c>
      <c r="AM75">
        <v>18.108732</v>
      </c>
      <c r="AN75">
        <v>0.96940000000000004</v>
      </c>
      <c r="AO75">
        <v>0</v>
      </c>
      <c r="AP75">
        <v>0</v>
      </c>
      <c r="AQ75">
        <v>13.952669</v>
      </c>
      <c r="AR75">
        <v>49.68</v>
      </c>
      <c r="AS75">
        <v>36.506751000000001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97.42287300000001</v>
      </c>
      <c r="BA75">
        <f t="shared" si="4"/>
        <v>2595.647876999999</v>
      </c>
      <c r="BB75">
        <v>72</v>
      </c>
      <c r="BD75">
        <v>7.16</v>
      </c>
      <c r="BE75">
        <v>1.95</v>
      </c>
      <c r="BF75">
        <v>3.03</v>
      </c>
      <c r="BG75">
        <v>1.84</v>
      </c>
      <c r="BH75">
        <v>9.34</v>
      </c>
      <c r="BI75">
        <v>0.84</v>
      </c>
      <c r="BJ75">
        <v>0.85</v>
      </c>
      <c r="BK75">
        <v>1.78</v>
      </c>
      <c r="BL75">
        <v>2.09</v>
      </c>
      <c r="BM75">
        <v>0.23</v>
      </c>
      <c r="BN75">
        <v>3.57</v>
      </c>
      <c r="BO75">
        <v>3.78</v>
      </c>
      <c r="BP75">
        <v>0.25</v>
      </c>
      <c r="BQ75">
        <v>2.0099999999999998</v>
      </c>
      <c r="BR75">
        <v>2.1800000000000002</v>
      </c>
      <c r="BS75">
        <v>1.62</v>
      </c>
      <c r="BT75">
        <v>2.9693329999999998</v>
      </c>
      <c r="BU75">
        <v>1.341844</v>
      </c>
      <c r="BV75">
        <v>2.3738440000000001</v>
      </c>
      <c r="BW75">
        <v>1.9429620000000001</v>
      </c>
      <c r="BX75">
        <v>1.959684</v>
      </c>
      <c r="BY75">
        <v>2.6836869999999999</v>
      </c>
      <c r="BZ75">
        <v>1.3275300000000001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5.313701</v>
      </c>
      <c r="CK75">
        <v>1.870228</v>
      </c>
      <c r="CL75">
        <v>1.938104</v>
      </c>
      <c r="CM75">
        <v>3.5116900000000002</v>
      </c>
      <c r="CN75">
        <v>3.542468</v>
      </c>
      <c r="CO75">
        <v>4.2938999999999998</v>
      </c>
      <c r="CP75">
        <v>2.1290619999999998</v>
      </c>
      <c r="CQ75">
        <v>3.542468</v>
      </c>
      <c r="CR75">
        <v>0.84194100000000005</v>
      </c>
      <c r="CS75">
        <v>1.3710979999999999</v>
      </c>
      <c r="CT75">
        <v>4.2252549999999998</v>
      </c>
      <c r="CU75">
        <v>1.4410750000000001</v>
      </c>
      <c r="CV75">
        <v>2.0491519999999999</v>
      </c>
      <c r="CW75">
        <v>4.2338469999999999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97.42287300000001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545.05529999999999</v>
      </c>
      <c r="L76">
        <v>445.36259999999999</v>
      </c>
      <c r="M76">
        <v>95.888553000000002</v>
      </c>
      <c r="N76">
        <v>122.43</v>
      </c>
      <c r="O76">
        <v>128.45009999999999</v>
      </c>
      <c r="P76">
        <v>108.57787</v>
      </c>
      <c r="Q76">
        <v>0</v>
      </c>
      <c r="R76">
        <v>44.326064000000002</v>
      </c>
      <c r="S76">
        <v>27.35</v>
      </c>
      <c r="T76">
        <v>0</v>
      </c>
      <c r="U76">
        <v>348.97500000000002</v>
      </c>
      <c r="V76">
        <v>20.625399999999999</v>
      </c>
      <c r="W76">
        <v>44.046754</v>
      </c>
      <c r="X76">
        <v>98.34375</v>
      </c>
      <c r="Y76">
        <v>0</v>
      </c>
      <c r="Z76">
        <v>13.1076</v>
      </c>
      <c r="AA76">
        <v>42.14808</v>
      </c>
      <c r="AB76">
        <v>6.2650699999999997</v>
      </c>
      <c r="AC76">
        <v>11.155201999999999</v>
      </c>
      <c r="AD76">
        <v>10.456189</v>
      </c>
      <c r="AE76">
        <v>37.821176000000001</v>
      </c>
      <c r="AF76">
        <v>9.1372370000000007</v>
      </c>
      <c r="AG76">
        <v>48.000515999999998</v>
      </c>
      <c r="AH76">
        <v>91.433310000000006</v>
      </c>
      <c r="AI76">
        <v>0</v>
      </c>
      <c r="AJ76">
        <v>0</v>
      </c>
      <c r="AK76">
        <v>65.901488999999998</v>
      </c>
      <c r="AL76">
        <v>12.782</v>
      </c>
      <c r="AM76">
        <v>18.108732</v>
      </c>
      <c r="AN76">
        <v>0.96940000000000004</v>
      </c>
      <c r="AO76">
        <v>0</v>
      </c>
      <c r="AP76">
        <v>0</v>
      </c>
      <c r="AQ76">
        <v>41.858006000000003</v>
      </c>
      <c r="AR76">
        <v>49.68</v>
      </c>
      <c r="AS76">
        <v>36.506751000000001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99.622017</v>
      </c>
      <c r="BA76">
        <f t="shared" si="4"/>
        <v>2639.3809659999997</v>
      </c>
      <c r="BB76">
        <v>73</v>
      </c>
      <c r="BD76">
        <v>7.16</v>
      </c>
      <c r="BE76">
        <v>1.95</v>
      </c>
      <c r="BF76">
        <v>3.03</v>
      </c>
      <c r="BG76">
        <v>1.84</v>
      </c>
      <c r="BH76">
        <v>9.34</v>
      </c>
      <c r="BI76">
        <v>0.84</v>
      </c>
      <c r="BJ76">
        <v>0.85</v>
      </c>
      <c r="BK76">
        <v>1.78</v>
      </c>
      <c r="BL76">
        <v>2.09</v>
      </c>
      <c r="BM76">
        <v>0.23</v>
      </c>
      <c r="BN76">
        <v>3.57</v>
      </c>
      <c r="BO76">
        <v>3.78</v>
      </c>
      <c r="BP76">
        <v>0.25</v>
      </c>
      <c r="BQ76">
        <v>2.0099999999999998</v>
      </c>
      <c r="BR76">
        <v>2.1800000000000002</v>
      </c>
      <c r="BS76">
        <v>1.62</v>
      </c>
      <c r="BT76">
        <v>2.9693329999999998</v>
      </c>
      <c r="BU76">
        <v>1.341844</v>
      </c>
      <c r="BV76">
        <v>2.3738440000000001</v>
      </c>
      <c r="BW76">
        <v>1.9429620000000001</v>
      </c>
      <c r="BX76">
        <v>1.959684</v>
      </c>
      <c r="BY76">
        <v>2.6836869999999999</v>
      </c>
      <c r="BZ76">
        <v>1.3275300000000001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5.313701</v>
      </c>
      <c r="CK76">
        <v>1.870228</v>
      </c>
      <c r="CL76">
        <v>1.938104</v>
      </c>
      <c r="CM76">
        <v>3.5116900000000002</v>
      </c>
      <c r="CN76">
        <v>3.542468</v>
      </c>
      <c r="CO76">
        <v>4.2938999999999998</v>
      </c>
      <c r="CP76">
        <v>2.1290619999999998</v>
      </c>
      <c r="CQ76">
        <v>3.542468</v>
      </c>
      <c r="CR76">
        <v>0.84194100000000005</v>
      </c>
      <c r="CS76">
        <v>1.3710979999999999</v>
      </c>
      <c r="CT76">
        <v>4.2252549999999998</v>
      </c>
      <c r="CU76">
        <v>2.8821509999999999</v>
      </c>
      <c r="CV76">
        <v>2.80722</v>
      </c>
      <c r="CW76">
        <v>4.2338469999999999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99.622017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545.05529999999999</v>
      </c>
      <c r="L77">
        <v>445.36259999999999</v>
      </c>
      <c r="M77">
        <v>95.888554999999997</v>
      </c>
      <c r="N77">
        <v>122.43</v>
      </c>
      <c r="O77">
        <v>128.45009999999999</v>
      </c>
      <c r="P77">
        <v>108.57787</v>
      </c>
      <c r="Q77">
        <v>0</v>
      </c>
      <c r="R77">
        <v>44.326064000000002</v>
      </c>
      <c r="S77">
        <v>27.35</v>
      </c>
      <c r="T77">
        <v>0</v>
      </c>
      <c r="U77">
        <v>348.97500000000002</v>
      </c>
      <c r="V77">
        <v>20.625399999999999</v>
      </c>
      <c r="W77">
        <v>44.046754</v>
      </c>
      <c r="X77">
        <v>98.34375</v>
      </c>
      <c r="Y77">
        <v>0</v>
      </c>
      <c r="Z77">
        <v>13.1076</v>
      </c>
      <c r="AA77">
        <v>42.14808</v>
      </c>
      <c r="AB77">
        <v>15.349422000000001</v>
      </c>
      <c r="AC77">
        <v>22.310403000000001</v>
      </c>
      <c r="AD77">
        <v>20.912378</v>
      </c>
      <c r="AE77">
        <v>56.926780000000001</v>
      </c>
      <c r="AF77">
        <v>18.274474000000001</v>
      </c>
      <c r="AG77">
        <v>48.000515999999998</v>
      </c>
      <c r="AH77">
        <v>123.70389</v>
      </c>
      <c r="AI77">
        <v>0</v>
      </c>
      <c r="AJ77">
        <v>0</v>
      </c>
      <c r="AK77">
        <v>65.901488999999998</v>
      </c>
      <c r="AL77">
        <v>12.782</v>
      </c>
      <c r="AM77">
        <v>18.108732</v>
      </c>
      <c r="AN77">
        <v>0.96940000000000004</v>
      </c>
      <c r="AO77">
        <v>0</v>
      </c>
      <c r="AP77">
        <v>0</v>
      </c>
      <c r="AQ77">
        <v>41.858006000000003</v>
      </c>
      <c r="AR77">
        <v>49.68</v>
      </c>
      <c r="AS77">
        <v>36.506751000000001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102.128055</v>
      </c>
      <c r="BA77">
        <f t="shared" si="4"/>
        <v>2733.096168999999</v>
      </c>
      <c r="BB77">
        <v>74</v>
      </c>
      <c r="BD77">
        <v>7.16</v>
      </c>
      <c r="BE77">
        <v>1.95</v>
      </c>
      <c r="BF77">
        <v>3.03</v>
      </c>
      <c r="BG77">
        <v>1.84</v>
      </c>
      <c r="BH77">
        <v>9.34</v>
      </c>
      <c r="BI77">
        <v>0.84</v>
      </c>
      <c r="BJ77">
        <v>0.92</v>
      </c>
      <c r="BK77">
        <v>1.78</v>
      </c>
      <c r="BL77">
        <v>2.09</v>
      </c>
      <c r="BM77">
        <v>0.23</v>
      </c>
      <c r="BN77">
        <v>3.57</v>
      </c>
      <c r="BO77">
        <v>3.78</v>
      </c>
      <c r="BP77">
        <v>0.25</v>
      </c>
      <c r="BQ77">
        <v>2.0099999999999998</v>
      </c>
      <c r="BR77">
        <v>2.1800000000000002</v>
      </c>
      <c r="BS77">
        <v>1.62</v>
      </c>
      <c r="BT77">
        <v>2.9693329999999998</v>
      </c>
      <c r="BU77">
        <v>1.341844</v>
      </c>
      <c r="BV77">
        <v>2.3738440000000001</v>
      </c>
      <c r="BW77">
        <v>1.9429620000000001</v>
      </c>
      <c r="BX77">
        <v>1.959684</v>
      </c>
      <c r="BY77">
        <v>2.6836869999999999</v>
      </c>
      <c r="BZ77">
        <v>1.3275300000000001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5.313701</v>
      </c>
      <c r="CK77">
        <v>1.870228</v>
      </c>
      <c r="CL77">
        <v>1.938104</v>
      </c>
      <c r="CM77">
        <v>3.5116900000000002</v>
      </c>
      <c r="CN77">
        <v>3.542468</v>
      </c>
      <c r="CO77">
        <v>4.2938999999999998</v>
      </c>
      <c r="CP77">
        <v>2.1290619999999998</v>
      </c>
      <c r="CQ77">
        <v>3.542468</v>
      </c>
      <c r="CR77">
        <v>0.84194100000000005</v>
      </c>
      <c r="CS77">
        <v>1.3710979999999999</v>
      </c>
      <c r="CT77">
        <v>4.2252549999999998</v>
      </c>
      <c r="CU77">
        <v>4.3232249999999999</v>
      </c>
      <c r="CV77">
        <v>3.802184</v>
      </c>
      <c r="CW77">
        <v>4.2338469999999999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102.128055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545.05529999999999</v>
      </c>
      <c r="L78">
        <v>445.36259999999999</v>
      </c>
      <c r="M78">
        <v>95.888554999999997</v>
      </c>
      <c r="N78">
        <v>122.43</v>
      </c>
      <c r="O78">
        <v>128.45009999999999</v>
      </c>
      <c r="P78">
        <v>108.57787</v>
      </c>
      <c r="Q78">
        <v>0</v>
      </c>
      <c r="R78">
        <v>44.326064000000002</v>
      </c>
      <c r="S78">
        <v>27.35</v>
      </c>
      <c r="T78">
        <v>0</v>
      </c>
      <c r="U78">
        <v>348.97500000000002</v>
      </c>
      <c r="V78">
        <v>20.625399999999999</v>
      </c>
      <c r="W78">
        <v>44.046754</v>
      </c>
      <c r="X78">
        <v>98.34375</v>
      </c>
      <c r="Y78">
        <v>0</v>
      </c>
      <c r="Z78">
        <v>13.1076</v>
      </c>
      <c r="AA78">
        <v>42.14808</v>
      </c>
      <c r="AB78">
        <v>46.424171999999999</v>
      </c>
      <c r="AC78">
        <v>33.499364999999997</v>
      </c>
      <c r="AD78">
        <v>31.368566999999999</v>
      </c>
      <c r="AE78">
        <v>56.926780000000001</v>
      </c>
      <c r="AF78">
        <v>27.411711</v>
      </c>
      <c r="AG78">
        <v>48.000515999999998</v>
      </c>
      <c r="AH78">
        <v>159.41666499999999</v>
      </c>
      <c r="AI78">
        <v>0</v>
      </c>
      <c r="AJ78">
        <v>0</v>
      </c>
      <c r="AK78">
        <v>65.901488999999998</v>
      </c>
      <c r="AL78">
        <v>12.782</v>
      </c>
      <c r="AM78">
        <v>18.108732</v>
      </c>
      <c r="AN78">
        <v>0.96940000000000004</v>
      </c>
      <c r="AO78">
        <v>0</v>
      </c>
      <c r="AP78">
        <v>0</v>
      </c>
      <c r="AQ78">
        <v>55.810673999999999</v>
      </c>
      <c r="AR78">
        <v>49.68</v>
      </c>
      <c r="AS78">
        <v>36.506751000000001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104.699697</v>
      </c>
      <c r="BA78">
        <f t="shared" si="4"/>
        <v>2847.190392</v>
      </c>
      <c r="BB78">
        <v>75</v>
      </c>
      <c r="BD78">
        <v>7.16</v>
      </c>
      <c r="BE78">
        <v>1.95</v>
      </c>
      <c r="BF78">
        <v>3.03</v>
      </c>
      <c r="BG78">
        <v>1.84</v>
      </c>
      <c r="BH78">
        <v>9.34</v>
      </c>
      <c r="BI78">
        <v>0.84</v>
      </c>
      <c r="BJ78">
        <v>0.93</v>
      </c>
      <c r="BK78">
        <v>1.78</v>
      </c>
      <c r="BL78">
        <v>2.09</v>
      </c>
      <c r="BM78">
        <v>0.23</v>
      </c>
      <c r="BN78">
        <v>3.57</v>
      </c>
      <c r="BO78">
        <v>3.78</v>
      </c>
      <c r="BP78">
        <v>0.25</v>
      </c>
      <c r="BQ78">
        <v>2.0099999999999998</v>
      </c>
      <c r="BR78">
        <v>2.1800000000000002</v>
      </c>
      <c r="BS78">
        <v>1.62</v>
      </c>
      <c r="BT78">
        <v>2.9693329999999998</v>
      </c>
      <c r="BU78">
        <v>1.341844</v>
      </c>
      <c r="BV78">
        <v>2.3738440000000001</v>
      </c>
      <c r="BW78">
        <v>1.9429620000000001</v>
      </c>
      <c r="BX78">
        <v>1.959684</v>
      </c>
      <c r="BY78">
        <v>2.6836869999999999</v>
      </c>
      <c r="BZ78">
        <v>1.3275300000000001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5.313701</v>
      </c>
      <c r="CK78">
        <v>1.870228</v>
      </c>
      <c r="CL78">
        <v>1.938104</v>
      </c>
      <c r="CM78">
        <v>3.5116900000000002</v>
      </c>
      <c r="CN78">
        <v>3.542468</v>
      </c>
      <c r="CO78">
        <v>4.2938999999999998</v>
      </c>
      <c r="CP78">
        <v>2.1290619999999998</v>
      </c>
      <c r="CQ78">
        <v>3.542468</v>
      </c>
      <c r="CR78">
        <v>0.84194100000000005</v>
      </c>
      <c r="CS78">
        <v>1.3710979999999999</v>
      </c>
      <c r="CT78">
        <v>4.2252549999999998</v>
      </c>
      <c r="CU78">
        <v>5.854368</v>
      </c>
      <c r="CV78">
        <v>4.8326830000000003</v>
      </c>
      <c r="CW78">
        <v>4.2338469999999999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104.699697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545.05529999999999</v>
      </c>
      <c r="L79">
        <v>445.36259999999999</v>
      </c>
      <c r="M79">
        <v>95.888554999999997</v>
      </c>
      <c r="N79">
        <v>122.43</v>
      </c>
      <c r="O79">
        <v>128.45009999999999</v>
      </c>
      <c r="P79">
        <v>70.535989000000001</v>
      </c>
      <c r="Q79">
        <v>0</v>
      </c>
      <c r="R79">
        <v>44.326064000000002</v>
      </c>
      <c r="S79">
        <v>27.35</v>
      </c>
      <c r="T79">
        <v>0</v>
      </c>
      <c r="U79">
        <v>348.97500000000002</v>
      </c>
      <c r="V79">
        <v>20.625399999999999</v>
      </c>
      <c r="W79">
        <v>44.046754</v>
      </c>
      <c r="X79">
        <v>98.34375</v>
      </c>
      <c r="Y79">
        <v>0</v>
      </c>
      <c r="Z79">
        <v>13.1076</v>
      </c>
      <c r="AA79">
        <v>42.14808</v>
      </c>
      <c r="AB79">
        <v>46.424171999999999</v>
      </c>
      <c r="AC79">
        <v>33.499364999999997</v>
      </c>
      <c r="AD79">
        <v>31.368566999999999</v>
      </c>
      <c r="AE79">
        <v>56.926780000000001</v>
      </c>
      <c r="AF79">
        <v>27.411711</v>
      </c>
      <c r="AG79">
        <v>48.000515999999998</v>
      </c>
      <c r="AH79">
        <v>159.41666499999999</v>
      </c>
      <c r="AI79">
        <v>4.4021689999999998</v>
      </c>
      <c r="AJ79">
        <v>0</v>
      </c>
      <c r="AK79">
        <v>65.901488999999998</v>
      </c>
      <c r="AL79">
        <v>12.782</v>
      </c>
      <c r="AM79">
        <v>18.108732</v>
      </c>
      <c r="AN79">
        <v>0.96940000000000004</v>
      </c>
      <c r="AO79">
        <v>0</v>
      </c>
      <c r="AP79">
        <v>0.76859999999999995</v>
      </c>
      <c r="AQ79">
        <v>55.810673999999999</v>
      </c>
      <c r="AR79">
        <v>49.68</v>
      </c>
      <c r="AS79">
        <v>36.506751000000001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104.521316</v>
      </c>
      <c r="BA79">
        <f t="shared" si="4"/>
        <v>2814.1408989999995</v>
      </c>
      <c r="BB79">
        <v>76</v>
      </c>
      <c r="BD79">
        <v>7.16</v>
      </c>
      <c r="BE79">
        <v>1.95</v>
      </c>
      <c r="BF79">
        <v>3.03</v>
      </c>
      <c r="BG79">
        <v>1.84</v>
      </c>
      <c r="BH79">
        <v>9.34</v>
      </c>
      <c r="BI79">
        <v>0.84</v>
      </c>
      <c r="BJ79">
        <v>0.93</v>
      </c>
      <c r="BK79">
        <v>1.78</v>
      </c>
      <c r="BL79">
        <v>1.98</v>
      </c>
      <c r="BM79">
        <v>0.23</v>
      </c>
      <c r="BN79">
        <v>3.57</v>
      </c>
      <c r="BO79">
        <v>3.78</v>
      </c>
      <c r="BP79">
        <v>0.25</v>
      </c>
      <c r="BQ79">
        <v>2.0099999999999998</v>
      </c>
      <c r="BR79">
        <v>2.1800000000000002</v>
      </c>
      <c r="BS79">
        <v>1.62</v>
      </c>
      <c r="BT79">
        <v>2.9693329999999998</v>
      </c>
      <c r="BU79">
        <v>1.341844</v>
      </c>
      <c r="BV79">
        <v>2.3738440000000001</v>
      </c>
      <c r="BW79">
        <v>1.9429620000000001</v>
      </c>
      <c r="BX79">
        <v>1.959684</v>
      </c>
      <c r="BY79">
        <v>2.6836869999999999</v>
      </c>
      <c r="BZ79">
        <v>1.3275300000000001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5.313701</v>
      </c>
      <c r="CK79">
        <v>1.870228</v>
      </c>
      <c r="CL79">
        <v>0.969051</v>
      </c>
      <c r="CM79">
        <v>3.5116900000000002</v>
      </c>
      <c r="CN79">
        <v>3.542468</v>
      </c>
      <c r="CO79">
        <v>4.2938999999999998</v>
      </c>
      <c r="CP79">
        <v>2.1290619999999998</v>
      </c>
      <c r="CQ79">
        <v>3.542468</v>
      </c>
      <c r="CR79">
        <v>0.84194100000000005</v>
      </c>
      <c r="CS79">
        <v>1.3710979999999999</v>
      </c>
      <c r="CT79">
        <v>4.2252549999999998</v>
      </c>
      <c r="CU79">
        <v>6.7550400000000002</v>
      </c>
      <c r="CV79">
        <v>4.8326830000000003</v>
      </c>
      <c r="CW79">
        <v>4.2338469999999999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104.521316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545.05529999999999</v>
      </c>
      <c r="L80">
        <v>445.36259999999999</v>
      </c>
      <c r="M80">
        <v>95.888554999999997</v>
      </c>
      <c r="N80">
        <v>122.43</v>
      </c>
      <c r="O80">
        <v>128.45009999999999</v>
      </c>
      <c r="P80">
        <v>70.535989000000001</v>
      </c>
      <c r="Q80">
        <v>0</v>
      </c>
      <c r="R80">
        <v>44.326064000000002</v>
      </c>
      <c r="S80">
        <v>27.35</v>
      </c>
      <c r="T80">
        <v>0</v>
      </c>
      <c r="U80">
        <v>348.97500000000002</v>
      </c>
      <c r="V80">
        <v>20.625399999999999</v>
      </c>
      <c r="W80">
        <v>44.046754</v>
      </c>
      <c r="X80">
        <v>98.34375</v>
      </c>
      <c r="Y80">
        <v>0</v>
      </c>
      <c r="Z80">
        <v>13.1076</v>
      </c>
      <c r="AA80">
        <v>42.14808</v>
      </c>
      <c r="AB80">
        <v>46.424171999999999</v>
      </c>
      <c r="AC80">
        <v>33.499364999999997</v>
      </c>
      <c r="AD80">
        <v>31.368566999999999</v>
      </c>
      <c r="AE80">
        <v>56.926780000000001</v>
      </c>
      <c r="AF80">
        <v>27.411711</v>
      </c>
      <c r="AG80">
        <v>48.000515999999998</v>
      </c>
      <c r="AH80">
        <v>159.41666499999999</v>
      </c>
      <c r="AI80">
        <v>19.076066000000001</v>
      </c>
      <c r="AJ80">
        <v>0</v>
      </c>
      <c r="AK80">
        <v>65.901488999999998</v>
      </c>
      <c r="AL80">
        <v>29.05</v>
      </c>
      <c r="AM80">
        <v>18.108732</v>
      </c>
      <c r="AN80">
        <v>0.96940000000000004</v>
      </c>
      <c r="AO80">
        <v>0</v>
      </c>
      <c r="AP80">
        <v>0.76859999999999995</v>
      </c>
      <c r="AQ80">
        <v>55.810673999999999</v>
      </c>
      <c r="AR80">
        <v>49.68</v>
      </c>
      <c r="AS80">
        <v>36.506751000000001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104.521316</v>
      </c>
      <c r="BA80">
        <f t="shared" si="4"/>
        <v>2845.0827959999997</v>
      </c>
      <c r="BB80">
        <v>77</v>
      </c>
      <c r="BD80">
        <v>7.16</v>
      </c>
      <c r="BE80">
        <v>1.95</v>
      </c>
      <c r="BF80">
        <v>3.03</v>
      </c>
      <c r="BG80">
        <v>1.84</v>
      </c>
      <c r="BH80">
        <v>9.34</v>
      </c>
      <c r="BI80">
        <v>0.84</v>
      </c>
      <c r="BJ80">
        <v>0.93</v>
      </c>
      <c r="BK80">
        <v>1.78</v>
      </c>
      <c r="BL80">
        <v>1.98</v>
      </c>
      <c r="BM80">
        <v>0.23</v>
      </c>
      <c r="BN80">
        <v>3.57</v>
      </c>
      <c r="BO80">
        <v>3.78</v>
      </c>
      <c r="BP80">
        <v>0.25</v>
      </c>
      <c r="BQ80">
        <v>2.0099999999999998</v>
      </c>
      <c r="BR80">
        <v>2.1800000000000002</v>
      </c>
      <c r="BS80">
        <v>1.62</v>
      </c>
      <c r="BT80">
        <v>2.9693329999999998</v>
      </c>
      <c r="BU80">
        <v>1.341844</v>
      </c>
      <c r="BV80">
        <v>2.3738440000000001</v>
      </c>
      <c r="BW80">
        <v>1.9429620000000001</v>
      </c>
      <c r="BX80">
        <v>1.959684</v>
      </c>
      <c r="BY80">
        <v>2.6836869999999999</v>
      </c>
      <c r="BZ80">
        <v>1.3275300000000001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5.313701</v>
      </c>
      <c r="CK80">
        <v>1.870228</v>
      </c>
      <c r="CL80">
        <v>0.969051</v>
      </c>
      <c r="CM80">
        <v>3.5116900000000002</v>
      </c>
      <c r="CN80">
        <v>3.542468</v>
      </c>
      <c r="CO80">
        <v>4.2938999999999998</v>
      </c>
      <c r="CP80">
        <v>2.1290619999999998</v>
      </c>
      <c r="CQ80">
        <v>3.542468</v>
      </c>
      <c r="CR80">
        <v>0.84194100000000005</v>
      </c>
      <c r="CS80">
        <v>1.3710979999999999</v>
      </c>
      <c r="CT80">
        <v>4.2252549999999998</v>
      </c>
      <c r="CU80">
        <v>6.7550400000000002</v>
      </c>
      <c r="CV80">
        <v>4.8326830000000003</v>
      </c>
      <c r="CW80">
        <v>4.2338469999999999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104.521316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545.09540000000004</v>
      </c>
      <c r="L81">
        <v>445.36259999999999</v>
      </c>
      <c r="M81">
        <v>95.888554999999997</v>
      </c>
      <c r="N81">
        <v>122.43</v>
      </c>
      <c r="O81">
        <v>128.45009999999999</v>
      </c>
      <c r="P81">
        <v>68.950909999999993</v>
      </c>
      <c r="Q81">
        <v>0</v>
      </c>
      <c r="R81">
        <v>44.326064000000002</v>
      </c>
      <c r="S81">
        <v>27.35</v>
      </c>
      <c r="T81">
        <v>0</v>
      </c>
      <c r="U81">
        <v>348.97500000000002</v>
      </c>
      <c r="V81">
        <v>20.625399999999999</v>
      </c>
      <c r="W81">
        <v>34.799309999999998</v>
      </c>
      <c r="X81">
        <v>98.34375</v>
      </c>
      <c r="Y81">
        <v>0</v>
      </c>
      <c r="Z81">
        <v>13.1076</v>
      </c>
      <c r="AA81">
        <v>42.14808</v>
      </c>
      <c r="AB81">
        <v>46.424171999999999</v>
      </c>
      <c r="AC81">
        <v>33.499364999999997</v>
      </c>
      <c r="AD81">
        <v>31.368566999999999</v>
      </c>
      <c r="AE81">
        <v>56.926780000000001</v>
      </c>
      <c r="AF81">
        <v>27.411711</v>
      </c>
      <c r="AG81">
        <v>48.000515999999998</v>
      </c>
      <c r="AH81">
        <v>159.41666499999999</v>
      </c>
      <c r="AI81">
        <v>19.076066000000001</v>
      </c>
      <c r="AJ81">
        <v>0</v>
      </c>
      <c r="AK81">
        <v>65.901488999999998</v>
      </c>
      <c r="AL81">
        <v>83.664000000000001</v>
      </c>
      <c r="AM81">
        <v>18.108732</v>
      </c>
      <c r="AN81">
        <v>0.96940000000000004</v>
      </c>
      <c r="AO81">
        <v>0</v>
      </c>
      <c r="AP81">
        <v>6.1487999999999996</v>
      </c>
      <c r="AQ81">
        <v>55.810673999999999</v>
      </c>
      <c r="AR81">
        <v>49.68</v>
      </c>
      <c r="AS81">
        <v>36.506751000000001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104.55933000000002</v>
      </c>
      <c r="BA81">
        <f t="shared" si="4"/>
        <v>2894.3225870000001</v>
      </c>
      <c r="BB81">
        <v>78</v>
      </c>
      <c r="BD81">
        <v>7.16</v>
      </c>
      <c r="BE81">
        <v>1.95</v>
      </c>
      <c r="BF81">
        <v>3.03</v>
      </c>
      <c r="BG81">
        <v>1.84</v>
      </c>
      <c r="BH81">
        <v>9.34</v>
      </c>
      <c r="BI81">
        <v>0.92</v>
      </c>
      <c r="BJ81">
        <v>0.93</v>
      </c>
      <c r="BK81">
        <v>1.78</v>
      </c>
      <c r="BL81">
        <v>1.9</v>
      </c>
      <c r="BM81">
        <v>0.23</v>
      </c>
      <c r="BN81">
        <v>3.57</v>
      </c>
      <c r="BO81">
        <v>3.78</v>
      </c>
      <c r="BP81">
        <v>0.25</v>
      </c>
      <c r="BQ81">
        <v>2.0099999999999998</v>
      </c>
      <c r="BR81">
        <v>2.1800000000000002</v>
      </c>
      <c r="BS81">
        <v>1.62</v>
      </c>
      <c r="BT81">
        <v>2.9693329999999998</v>
      </c>
      <c r="BU81">
        <v>1.341844</v>
      </c>
      <c r="BV81">
        <v>2.3949790000000002</v>
      </c>
      <c r="BW81">
        <v>1.9429620000000001</v>
      </c>
      <c r="BX81">
        <v>1.959684</v>
      </c>
      <c r="BY81">
        <v>2.6836869999999999</v>
      </c>
      <c r="BZ81">
        <v>1.3275300000000001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4.9522979999999999</v>
      </c>
      <c r="CK81">
        <v>1.870228</v>
      </c>
      <c r="CL81">
        <v>0.969051</v>
      </c>
      <c r="CM81">
        <v>3.5116900000000002</v>
      </c>
      <c r="CN81">
        <v>3.542468</v>
      </c>
      <c r="CO81">
        <v>4.2938999999999998</v>
      </c>
      <c r="CP81">
        <v>2.1290619999999998</v>
      </c>
      <c r="CQ81">
        <v>3.542468</v>
      </c>
      <c r="CR81">
        <v>0.84194100000000005</v>
      </c>
      <c r="CS81">
        <v>1.3710979999999999</v>
      </c>
      <c r="CT81">
        <v>4.2252549999999998</v>
      </c>
      <c r="CU81">
        <v>7.1333219999999997</v>
      </c>
      <c r="CV81">
        <v>4.8326830000000003</v>
      </c>
      <c r="CW81">
        <v>4.2338469999999999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104.55933000000002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545.12379999999996</v>
      </c>
      <c r="L82">
        <v>445.36259999999999</v>
      </c>
      <c r="M82">
        <v>95.888554999999997</v>
      </c>
      <c r="N82">
        <v>122.43</v>
      </c>
      <c r="O82">
        <v>128.45009999999999</v>
      </c>
      <c r="P82">
        <v>68.950909999999993</v>
      </c>
      <c r="Q82">
        <v>0</v>
      </c>
      <c r="R82">
        <v>44.326064000000002</v>
      </c>
      <c r="S82">
        <v>27.35</v>
      </c>
      <c r="T82">
        <v>0</v>
      </c>
      <c r="U82">
        <v>348.97500000000002</v>
      </c>
      <c r="V82">
        <v>20.625399999999999</v>
      </c>
      <c r="W82">
        <v>34.799309999999998</v>
      </c>
      <c r="X82">
        <v>98.34375</v>
      </c>
      <c r="Y82">
        <v>0</v>
      </c>
      <c r="Z82">
        <v>13.1076</v>
      </c>
      <c r="AA82">
        <v>42.14808</v>
      </c>
      <c r="AB82">
        <v>46.424171999999999</v>
      </c>
      <c r="AC82">
        <v>33.499364999999997</v>
      </c>
      <c r="AD82">
        <v>31.368566999999999</v>
      </c>
      <c r="AE82">
        <v>56.926780000000001</v>
      </c>
      <c r="AF82">
        <v>27.411711</v>
      </c>
      <c r="AG82">
        <v>48.000515999999998</v>
      </c>
      <c r="AH82">
        <v>139.83918</v>
      </c>
      <c r="AI82">
        <v>19.076066000000001</v>
      </c>
      <c r="AJ82">
        <v>0</v>
      </c>
      <c r="AK82">
        <v>65.901488999999998</v>
      </c>
      <c r="AL82">
        <v>83.664000000000001</v>
      </c>
      <c r="AM82">
        <v>18.108732</v>
      </c>
      <c r="AN82">
        <v>0.96940000000000004</v>
      </c>
      <c r="AO82">
        <v>0</v>
      </c>
      <c r="AP82">
        <v>6.1487999999999996</v>
      </c>
      <c r="AQ82">
        <v>55.810673999999999</v>
      </c>
      <c r="AR82">
        <v>49.68</v>
      </c>
      <c r="AS82">
        <v>36.506751000000001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104.04675800000001</v>
      </c>
      <c r="BA82">
        <f t="shared" si="4"/>
        <v>2874.2609299999999</v>
      </c>
      <c r="BB82">
        <v>79</v>
      </c>
      <c r="BD82">
        <v>7.16</v>
      </c>
      <c r="BE82">
        <v>1.95</v>
      </c>
      <c r="BF82">
        <v>3.03</v>
      </c>
      <c r="BG82">
        <v>1.84</v>
      </c>
      <c r="BH82">
        <v>9.34</v>
      </c>
      <c r="BI82">
        <v>0.94</v>
      </c>
      <c r="BJ82">
        <v>0.93</v>
      </c>
      <c r="BK82">
        <v>1.78</v>
      </c>
      <c r="BL82">
        <v>1.9</v>
      </c>
      <c r="BM82">
        <v>0.23</v>
      </c>
      <c r="BN82">
        <v>3.57</v>
      </c>
      <c r="BO82">
        <v>3.78</v>
      </c>
      <c r="BP82">
        <v>0.25</v>
      </c>
      <c r="BQ82">
        <v>2.0099999999999998</v>
      </c>
      <c r="BR82">
        <v>2.1800000000000002</v>
      </c>
      <c r="BS82">
        <v>1.62</v>
      </c>
      <c r="BT82">
        <v>2.9693329999999998</v>
      </c>
      <c r="BU82">
        <v>1.341844</v>
      </c>
      <c r="BV82">
        <v>2.3954240000000002</v>
      </c>
      <c r="BW82">
        <v>1.9429620000000001</v>
      </c>
      <c r="BX82">
        <v>1.959684</v>
      </c>
      <c r="BY82">
        <v>2.6836869999999999</v>
      </c>
      <c r="BZ82">
        <v>1.3275300000000001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4.9522979999999999</v>
      </c>
      <c r="CK82">
        <v>1.870228</v>
      </c>
      <c r="CL82">
        <v>0.969051</v>
      </c>
      <c r="CM82">
        <v>3.5116900000000002</v>
      </c>
      <c r="CN82">
        <v>3.542468</v>
      </c>
      <c r="CO82">
        <v>4.2938999999999998</v>
      </c>
      <c r="CP82">
        <v>2.1290619999999998</v>
      </c>
      <c r="CQ82">
        <v>3.542468</v>
      </c>
      <c r="CR82">
        <v>0.84194100000000005</v>
      </c>
      <c r="CS82">
        <v>1.3710979999999999</v>
      </c>
      <c r="CT82">
        <v>4.2252549999999998</v>
      </c>
      <c r="CU82">
        <v>7.1333219999999997</v>
      </c>
      <c r="CV82">
        <v>4.2996660000000002</v>
      </c>
      <c r="CW82">
        <v>4.2338469999999999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104.04675800000001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545.14520000000005</v>
      </c>
      <c r="L83">
        <v>445.36259999999999</v>
      </c>
      <c r="M83">
        <v>95.888554999999997</v>
      </c>
      <c r="N83">
        <v>122.43</v>
      </c>
      <c r="O83">
        <v>128.45009999999999</v>
      </c>
      <c r="P83">
        <v>68.950909999999993</v>
      </c>
      <c r="Q83">
        <v>0</v>
      </c>
      <c r="R83">
        <v>44.326064000000002</v>
      </c>
      <c r="S83">
        <v>27.35</v>
      </c>
      <c r="T83">
        <v>0</v>
      </c>
      <c r="U83">
        <v>348.97500000000002</v>
      </c>
      <c r="V83">
        <v>20.625399999999999</v>
      </c>
      <c r="W83">
        <v>34.799309999999998</v>
      </c>
      <c r="X83">
        <v>98.34375</v>
      </c>
      <c r="Y83">
        <v>0</v>
      </c>
      <c r="Z83">
        <v>13.1076</v>
      </c>
      <c r="AA83">
        <v>42.14808</v>
      </c>
      <c r="AB83">
        <v>46.424171999999999</v>
      </c>
      <c r="AC83">
        <v>33.499364999999997</v>
      </c>
      <c r="AD83">
        <v>31.368566999999999</v>
      </c>
      <c r="AE83">
        <v>56.926780000000001</v>
      </c>
      <c r="AF83">
        <v>27.411711</v>
      </c>
      <c r="AG83">
        <v>48.000515999999998</v>
      </c>
      <c r="AH83">
        <v>129.08232000000001</v>
      </c>
      <c r="AI83">
        <v>19.076066000000001</v>
      </c>
      <c r="AJ83">
        <v>0</v>
      </c>
      <c r="AK83">
        <v>65.901488999999998</v>
      </c>
      <c r="AL83">
        <v>83.664000000000001</v>
      </c>
      <c r="AM83">
        <v>18.108732</v>
      </c>
      <c r="AN83">
        <v>0.96940000000000004</v>
      </c>
      <c r="AO83">
        <v>0</v>
      </c>
      <c r="AP83">
        <v>6.1487999999999996</v>
      </c>
      <c r="AQ83">
        <v>55.810673999999999</v>
      </c>
      <c r="AR83">
        <v>49.68</v>
      </c>
      <c r="AS83">
        <v>36.506751000000001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103.48437300000002</v>
      </c>
      <c r="BA83">
        <f t="shared" si="4"/>
        <v>2862.9630850000003</v>
      </c>
      <c r="BB83">
        <v>80</v>
      </c>
      <c r="BD83">
        <v>7.16</v>
      </c>
      <c r="BE83">
        <v>1.95</v>
      </c>
      <c r="BF83">
        <v>3.03</v>
      </c>
      <c r="BG83">
        <v>1.84</v>
      </c>
      <c r="BH83">
        <v>9.34</v>
      </c>
      <c r="BI83">
        <v>0.93</v>
      </c>
      <c r="BJ83">
        <v>0.85</v>
      </c>
      <c r="BK83">
        <v>1.78</v>
      </c>
      <c r="BL83">
        <v>1.93</v>
      </c>
      <c r="BM83">
        <v>0.23</v>
      </c>
      <c r="BN83">
        <v>3.57</v>
      </c>
      <c r="BO83">
        <v>3.78</v>
      </c>
      <c r="BP83">
        <v>0.25</v>
      </c>
      <c r="BQ83">
        <v>2.0099999999999998</v>
      </c>
      <c r="BR83">
        <v>2.1800000000000002</v>
      </c>
      <c r="BS83">
        <v>1.62</v>
      </c>
      <c r="BT83">
        <v>2.798603</v>
      </c>
      <c r="BU83">
        <v>1.341844</v>
      </c>
      <c r="BV83">
        <v>2.3954240000000002</v>
      </c>
      <c r="BW83">
        <v>1.9429620000000001</v>
      </c>
      <c r="BX83">
        <v>1.959684</v>
      </c>
      <c r="BY83">
        <v>2.6836869999999999</v>
      </c>
      <c r="BZ83">
        <v>1.3275300000000001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4.9522979999999999</v>
      </c>
      <c r="CK83">
        <v>1.870228</v>
      </c>
      <c r="CL83">
        <v>0.969051</v>
      </c>
      <c r="CM83">
        <v>3.5116900000000002</v>
      </c>
      <c r="CN83">
        <v>3.542468</v>
      </c>
      <c r="CO83">
        <v>4.2938999999999998</v>
      </c>
      <c r="CP83">
        <v>2.1290619999999998</v>
      </c>
      <c r="CQ83">
        <v>3.542468</v>
      </c>
      <c r="CR83">
        <v>0.84194100000000005</v>
      </c>
      <c r="CS83">
        <v>1.3710979999999999</v>
      </c>
      <c r="CT83">
        <v>4.2252549999999998</v>
      </c>
      <c r="CU83">
        <v>7.1333219999999997</v>
      </c>
      <c r="CV83">
        <v>3.9680110000000002</v>
      </c>
      <c r="CW83">
        <v>4.2338469999999999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103.48437300000002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545.17359999999996</v>
      </c>
      <c r="L84">
        <v>445.36259999999999</v>
      </c>
      <c r="M84">
        <v>95.888554999999997</v>
      </c>
      <c r="N84">
        <v>122.43</v>
      </c>
      <c r="O84">
        <v>128.45009999999999</v>
      </c>
      <c r="P84">
        <v>68.950909999999993</v>
      </c>
      <c r="Q84">
        <v>0</v>
      </c>
      <c r="R84">
        <v>44.326064000000002</v>
      </c>
      <c r="S84">
        <v>27.35</v>
      </c>
      <c r="T84">
        <v>0</v>
      </c>
      <c r="U84">
        <v>348.97500000000002</v>
      </c>
      <c r="V84">
        <v>20.625399999999999</v>
      </c>
      <c r="W84">
        <v>34.799309999999998</v>
      </c>
      <c r="X84">
        <v>98.34375</v>
      </c>
      <c r="Y84">
        <v>0</v>
      </c>
      <c r="Z84">
        <v>13.1076</v>
      </c>
      <c r="AA84">
        <v>42.14808</v>
      </c>
      <c r="AB84">
        <v>46.424171999999999</v>
      </c>
      <c r="AC84">
        <v>33.499364999999997</v>
      </c>
      <c r="AD84">
        <v>20.912378</v>
      </c>
      <c r="AE84">
        <v>56.926780000000001</v>
      </c>
      <c r="AF84">
        <v>27.411711</v>
      </c>
      <c r="AG84">
        <v>48.000515999999998</v>
      </c>
      <c r="AH84">
        <v>92.616564999999994</v>
      </c>
      <c r="AI84">
        <v>19.076066000000001</v>
      </c>
      <c r="AJ84">
        <v>0</v>
      </c>
      <c r="AK84">
        <v>65.901488999999998</v>
      </c>
      <c r="AL84">
        <v>83.664000000000001</v>
      </c>
      <c r="AM84">
        <v>18.108732</v>
      </c>
      <c r="AN84">
        <v>0.96940000000000004</v>
      </c>
      <c r="AO84">
        <v>0</v>
      </c>
      <c r="AP84">
        <v>6.1487999999999996</v>
      </c>
      <c r="AQ84">
        <v>55.810673999999999</v>
      </c>
      <c r="AR84">
        <v>49.68</v>
      </c>
      <c r="AS84">
        <v>36.506751000000001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102.39096099999999</v>
      </c>
      <c r="BA84">
        <f t="shared" si="4"/>
        <v>2814.9761289999997</v>
      </c>
      <c r="BB84">
        <v>81</v>
      </c>
      <c r="BD84">
        <v>7.16</v>
      </c>
      <c r="BE84">
        <v>1.95</v>
      </c>
      <c r="BF84">
        <v>3.03</v>
      </c>
      <c r="BG84">
        <v>1.84</v>
      </c>
      <c r="BH84">
        <v>9.34</v>
      </c>
      <c r="BI84">
        <v>0.93</v>
      </c>
      <c r="BJ84">
        <v>0.85</v>
      </c>
      <c r="BK84">
        <v>1.78</v>
      </c>
      <c r="BL84">
        <v>1.95</v>
      </c>
      <c r="BM84">
        <v>0.23</v>
      </c>
      <c r="BN84">
        <v>3.57</v>
      </c>
      <c r="BO84">
        <v>3.78</v>
      </c>
      <c r="BP84">
        <v>0.25</v>
      </c>
      <c r="BQ84">
        <v>2.0099999999999998</v>
      </c>
      <c r="BR84">
        <v>2.1800000000000002</v>
      </c>
      <c r="BS84">
        <v>1.62</v>
      </c>
      <c r="BT84">
        <v>2.798603</v>
      </c>
      <c r="BU84">
        <v>1.341844</v>
      </c>
      <c r="BV84">
        <v>2.3954240000000002</v>
      </c>
      <c r="BW84">
        <v>1.9429620000000001</v>
      </c>
      <c r="BX84">
        <v>1.959684</v>
      </c>
      <c r="BY84">
        <v>2.6836869999999999</v>
      </c>
      <c r="BZ84">
        <v>1.3275300000000001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4.9522979999999999</v>
      </c>
      <c r="CK84">
        <v>1.870228</v>
      </c>
      <c r="CL84">
        <v>0.969051</v>
      </c>
      <c r="CM84">
        <v>3.5116900000000002</v>
      </c>
      <c r="CN84">
        <v>3.542468</v>
      </c>
      <c r="CO84">
        <v>4.2938999999999998</v>
      </c>
      <c r="CP84">
        <v>2.1290619999999998</v>
      </c>
      <c r="CQ84">
        <v>3.542468</v>
      </c>
      <c r="CR84">
        <v>0.84194100000000005</v>
      </c>
      <c r="CS84">
        <v>1.3710979999999999</v>
      </c>
      <c r="CT84">
        <v>4.2252549999999998</v>
      </c>
      <c r="CU84">
        <v>7.1333219999999997</v>
      </c>
      <c r="CV84">
        <v>2.8545989999999999</v>
      </c>
      <c r="CW84">
        <v>4.2338469999999999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102.39096099999999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545.202</v>
      </c>
      <c r="L85">
        <v>445.36259999999999</v>
      </c>
      <c r="M85">
        <v>95.888554999999997</v>
      </c>
      <c r="N85">
        <v>122.43</v>
      </c>
      <c r="O85">
        <v>128.45009999999999</v>
      </c>
      <c r="P85">
        <v>68.950909999999993</v>
      </c>
      <c r="Q85">
        <v>0</v>
      </c>
      <c r="R85">
        <v>44.326064000000002</v>
      </c>
      <c r="S85">
        <v>27.35</v>
      </c>
      <c r="T85">
        <v>0</v>
      </c>
      <c r="U85">
        <v>348.97500000000002</v>
      </c>
      <c r="V85">
        <v>20.625399999999999</v>
      </c>
      <c r="W85">
        <v>34.799309999999998</v>
      </c>
      <c r="X85">
        <v>98.34375</v>
      </c>
      <c r="Y85">
        <v>0</v>
      </c>
      <c r="Z85">
        <v>13.1076</v>
      </c>
      <c r="AA85">
        <v>42.14808</v>
      </c>
      <c r="AB85">
        <v>46.424171999999999</v>
      </c>
      <c r="AC85">
        <v>33.499364999999997</v>
      </c>
      <c r="AD85">
        <v>20.912378</v>
      </c>
      <c r="AE85">
        <v>56.926780000000001</v>
      </c>
      <c r="AF85">
        <v>27.411711</v>
      </c>
      <c r="AG85">
        <v>48.000515999999998</v>
      </c>
      <c r="AH85">
        <v>64.541160000000005</v>
      </c>
      <c r="AI85">
        <v>19.076066000000001</v>
      </c>
      <c r="AJ85">
        <v>0</v>
      </c>
      <c r="AK85">
        <v>65.901488999999998</v>
      </c>
      <c r="AL85">
        <v>24.402000000000001</v>
      </c>
      <c r="AM85">
        <v>18.108732</v>
      </c>
      <c r="AN85">
        <v>0.96940000000000004</v>
      </c>
      <c r="AO85">
        <v>0</v>
      </c>
      <c r="AP85">
        <v>6.1487999999999996</v>
      </c>
      <c r="AQ85">
        <v>55.810673999999999</v>
      </c>
      <c r="AR85">
        <v>49.68</v>
      </c>
      <c r="AS85">
        <v>36.506751000000001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99.746467000000024</v>
      </c>
      <c r="BA85">
        <f t="shared" si="4"/>
        <v>2725.0226299999999</v>
      </c>
      <c r="BB85">
        <v>82</v>
      </c>
      <c r="BD85">
        <v>7.16</v>
      </c>
      <c r="BE85">
        <v>1.95</v>
      </c>
      <c r="BF85">
        <v>3.03</v>
      </c>
      <c r="BG85">
        <v>1.84</v>
      </c>
      <c r="BH85">
        <v>9.34</v>
      </c>
      <c r="BI85">
        <v>0.93</v>
      </c>
      <c r="BJ85">
        <v>0.85</v>
      </c>
      <c r="BK85">
        <v>1.78</v>
      </c>
      <c r="BL85">
        <v>2.0299999999999998</v>
      </c>
      <c r="BM85">
        <v>0.23</v>
      </c>
      <c r="BN85">
        <v>3.57</v>
      </c>
      <c r="BO85">
        <v>3.78</v>
      </c>
      <c r="BP85">
        <v>0.25</v>
      </c>
      <c r="BQ85">
        <v>2.0099999999999998</v>
      </c>
      <c r="BR85">
        <v>2.1800000000000002</v>
      </c>
      <c r="BS85">
        <v>1.62</v>
      </c>
      <c r="BT85">
        <v>2.798603</v>
      </c>
      <c r="BU85">
        <v>1.341844</v>
      </c>
      <c r="BV85">
        <v>2.3954240000000002</v>
      </c>
      <c r="BW85">
        <v>1.9429620000000001</v>
      </c>
      <c r="BX85">
        <v>1.959684</v>
      </c>
      <c r="BY85">
        <v>2.6836869999999999</v>
      </c>
      <c r="BZ85">
        <v>1.3275300000000001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4.9522979999999999</v>
      </c>
      <c r="CK85">
        <v>1.870228</v>
      </c>
      <c r="CL85">
        <v>1.072692</v>
      </c>
      <c r="CM85">
        <v>3.5116900000000002</v>
      </c>
      <c r="CN85">
        <v>3.542468</v>
      </c>
      <c r="CO85">
        <v>4.2938999999999998</v>
      </c>
      <c r="CP85">
        <v>2.1290619999999998</v>
      </c>
      <c r="CQ85">
        <v>3.542468</v>
      </c>
      <c r="CR85">
        <v>0.84194100000000005</v>
      </c>
      <c r="CS85">
        <v>1.3710979999999999</v>
      </c>
      <c r="CT85">
        <v>4.2252549999999998</v>
      </c>
      <c r="CU85">
        <v>5.1698579999999996</v>
      </c>
      <c r="CV85">
        <v>1.9899279999999999</v>
      </c>
      <c r="CW85">
        <v>4.2338469999999999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99.746467000000024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545.202</v>
      </c>
      <c r="L86">
        <v>445.36259999999999</v>
      </c>
      <c r="M86">
        <v>95.888554999999997</v>
      </c>
      <c r="N86">
        <v>122.43</v>
      </c>
      <c r="O86">
        <v>128.45009999999999</v>
      </c>
      <c r="P86">
        <v>68.950909999999993</v>
      </c>
      <c r="Q86">
        <v>0</v>
      </c>
      <c r="R86">
        <v>44.326064000000002</v>
      </c>
      <c r="S86">
        <v>27.35</v>
      </c>
      <c r="T86">
        <v>0</v>
      </c>
      <c r="U86">
        <v>348.97500000000002</v>
      </c>
      <c r="V86">
        <v>20.625399999999999</v>
      </c>
      <c r="W86">
        <v>34.799309999999998</v>
      </c>
      <c r="X86">
        <v>98.34375</v>
      </c>
      <c r="Y86">
        <v>0</v>
      </c>
      <c r="Z86">
        <v>13.1076</v>
      </c>
      <c r="AA86">
        <v>42.14808</v>
      </c>
      <c r="AB86">
        <v>30.949448</v>
      </c>
      <c r="AC86">
        <v>22.310403000000001</v>
      </c>
      <c r="AD86">
        <v>20.912378</v>
      </c>
      <c r="AE86">
        <v>56.926780000000001</v>
      </c>
      <c r="AF86">
        <v>18.274474000000001</v>
      </c>
      <c r="AG86">
        <v>48.000515999999998</v>
      </c>
      <c r="AH86">
        <v>34.421951999999997</v>
      </c>
      <c r="AI86">
        <v>4.4021689999999998</v>
      </c>
      <c r="AJ86">
        <v>0</v>
      </c>
      <c r="AK86">
        <v>65.901488999999998</v>
      </c>
      <c r="AL86">
        <v>24.402000000000001</v>
      </c>
      <c r="AM86">
        <v>18.108732</v>
      </c>
      <c r="AN86">
        <v>0.96940000000000004</v>
      </c>
      <c r="AO86">
        <v>0</v>
      </c>
      <c r="AP86">
        <v>6.1487999999999996</v>
      </c>
      <c r="AQ86">
        <v>41.858006000000003</v>
      </c>
      <c r="AR86">
        <v>49.68</v>
      </c>
      <c r="AS86">
        <v>36.506751000000001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98.109271000000007</v>
      </c>
      <c r="BA86">
        <f t="shared" si="4"/>
        <v>2628.838737999999</v>
      </c>
      <c r="BB86">
        <v>83</v>
      </c>
      <c r="BD86">
        <v>7.16</v>
      </c>
      <c r="BE86">
        <v>1.95</v>
      </c>
      <c r="BF86">
        <v>3.03</v>
      </c>
      <c r="BG86">
        <v>1.84</v>
      </c>
      <c r="BH86">
        <v>9.34</v>
      </c>
      <c r="BI86">
        <v>0.93</v>
      </c>
      <c r="BJ86">
        <v>0.85</v>
      </c>
      <c r="BK86">
        <v>1.78</v>
      </c>
      <c r="BL86">
        <v>2.06</v>
      </c>
      <c r="BM86">
        <v>0.23</v>
      </c>
      <c r="BN86">
        <v>3.57</v>
      </c>
      <c r="BO86">
        <v>3.78</v>
      </c>
      <c r="BP86">
        <v>0.25</v>
      </c>
      <c r="BQ86">
        <v>2.0099999999999998</v>
      </c>
      <c r="BR86">
        <v>2.1800000000000002</v>
      </c>
      <c r="BS86">
        <v>1.62</v>
      </c>
      <c r="BT86">
        <v>2.798603</v>
      </c>
      <c r="BU86">
        <v>1.341844</v>
      </c>
      <c r="BV86">
        <v>2.3954240000000002</v>
      </c>
      <c r="BW86">
        <v>1.9429620000000001</v>
      </c>
      <c r="BX86">
        <v>1.959684</v>
      </c>
      <c r="BY86">
        <v>2.6836869999999999</v>
      </c>
      <c r="BZ86">
        <v>1.3275300000000001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4.9522979999999999</v>
      </c>
      <c r="CK86">
        <v>1.870228</v>
      </c>
      <c r="CL86">
        <v>1.1878690000000001</v>
      </c>
      <c r="CM86">
        <v>3.5116900000000002</v>
      </c>
      <c r="CN86">
        <v>3.542468</v>
      </c>
      <c r="CO86">
        <v>4.2938999999999998</v>
      </c>
      <c r="CP86">
        <v>2.1290619999999998</v>
      </c>
      <c r="CQ86">
        <v>3.542468</v>
      </c>
      <c r="CR86">
        <v>0.84194100000000005</v>
      </c>
      <c r="CS86">
        <v>1.3710979999999999</v>
      </c>
      <c r="CT86">
        <v>4.2252549999999998</v>
      </c>
      <c r="CU86">
        <v>4.3232249999999999</v>
      </c>
      <c r="CV86">
        <v>1.0541879999999999</v>
      </c>
      <c r="CW86">
        <v>4.2338469999999999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98.109271000000007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545.202</v>
      </c>
      <c r="L87">
        <v>445.36259999999999</v>
      </c>
      <c r="M87">
        <v>95.888554999999997</v>
      </c>
      <c r="N87">
        <v>122.43</v>
      </c>
      <c r="O87">
        <v>128.45009999999999</v>
      </c>
      <c r="P87">
        <v>68.950909999999993</v>
      </c>
      <c r="Q87">
        <v>0</v>
      </c>
      <c r="R87">
        <v>44.326064000000002</v>
      </c>
      <c r="S87">
        <v>27.35</v>
      </c>
      <c r="T87">
        <v>0</v>
      </c>
      <c r="U87">
        <v>348.97500000000002</v>
      </c>
      <c r="V87">
        <v>20.625399999999999</v>
      </c>
      <c r="W87">
        <v>34.799309999999998</v>
      </c>
      <c r="X87">
        <v>104.306038</v>
      </c>
      <c r="Y87">
        <v>0</v>
      </c>
      <c r="Z87">
        <v>13.1076</v>
      </c>
      <c r="AA87">
        <v>42.14808</v>
      </c>
      <c r="AB87">
        <v>30.949448</v>
      </c>
      <c r="AC87">
        <v>22.310403000000001</v>
      </c>
      <c r="AD87">
        <v>10.456189</v>
      </c>
      <c r="AE87">
        <v>37.821176000000001</v>
      </c>
      <c r="AF87">
        <v>9.1372370000000007</v>
      </c>
      <c r="AG87">
        <v>48.000515999999998</v>
      </c>
      <c r="AH87">
        <v>17.210975999999999</v>
      </c>
      <c r="AI87">
        <v>0</v>
      </c>
      <c r="AJ87">
        <v>0</v>
      </c>
      <c r="AK87">
        <v>65.901488999999998</v>
      </c>
      <c r="AL87">
        <v>24.402000000000001</v>
      </c>
      <c r="AM87">
        <v>18.108732</v>
      </c>
      <c r="AN87">
        <v>0.96940000000000004</v>
      </c>
      <c r="AO87">
        <v>0</v>
      </c>
      <c r="AP87">
        <v>0</v>
      </c>
      <c r="AQ87">
        <v>4.5497829999999997</v>
      </c>
      <c r="AR87">
        <v>49.68</v>
      </c>
      <c r="AS87">
        <v>36.506751000000001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97.008790000000005</v>
      </c>
      <c r="BA87">
        <f t="shared" si="4"/>
        <v>2529.9313469999993</v>
      </c>
      <c r="BB87">
        <v>84</v>
      </c>
      <c r="BD87">
        <v>7.16</v>
      </c>
      <c r="BE87">
        <v>1.95</v>
      </c>
      <c r="BF87">
        <v>3.03</v>
      </c>
      <c r="BG87">
        <v>1.84</v>
      </c>
      <c r="BH87">
        <v>9.34</v>
      </c>
      <c r="BI87">
        <v>0.84</v>
      </c>
      <c r="BJ87">
        <v>0.85</v>
      </c>
      <c r="BK87">
        <v>1.78</v>
      </c>
      <c r="BL87">
        <v>2.06</v>
      </c>
      <c r="BM87">
        <v>0.23</v>
      </c>
      <c r="BN87">
        <v>3.57</v>
      </c>
      <c r="BO87">
        <v>3.78</v>
      </c>
      <c r="BP87">
        <v>0.25</v>
      </c>
      <c r="BQ87">
        <v>2.0099999999999998</v>
      </c>
      <c r="BR87">
        <v>2.1800000000000002</v>
      </c>
      <c r="BS87">
        <v>1.62</v>
      </c>
      <c r="BT87">
        <v>2.9368509999999999</v>
      </c>
      <c r="BU87">
        <v>1.341844</v>
      </c>
      <c r="BV87">
        <v>2.3954240000000002</v>
      </c>
      <c r="BW87">
        <v>1.9429620000000001</v>
      </c>
      <c r="BX87">
        <v>1.959684</v>
      </c>
      <c r="BY87">
        <v>2.6836869999999999</v>
      </c>
      <c r="BZ87">
        <v>1.3275300000000001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4.9522979999999999</v>
      </c>
      <c r="CK87">
        <v>1.870228</v>
      </c>
      <c r="CL87">
        <v>1.3168759999999999</v>
      </c>
      <c r="CM87">
        <v>3.5116900000000002</v>
      </c>
      <c r="CN87">
        <v>3.542468</v>
      </c>
      <c r="CO87">
        <v>4.2938999999999998</v>
      </c>
      <c r="CP87">
        <v>2.1290619999999998</v>
      </c>
      <c r="CQ87">
        <v>3.542468</v>
      </c>
      <c r="CR87">
        <v>0.84194100000000005</v>
      </c>
      <c r="CS87">
        <v>1.3710979999999999</v>
      </c>
      <c r="CT87">
        <v>4.2252549999999998</v>
      </c>
      <c r="CU87">
        <v>3.5666609999999999</v>
      </c>
      <c r="CV87">
        <v>0.53301600000000005</v>
      </c>
      <c r="CW87">
        <v>4.2338469999999999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97.008790000000005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545.23760000000004</v>
      </c>
      <c r="L88">
        <v>445.36259999999999</v>
      </c>
      <c r="M88">
        <v>95.888554999999997</v>
      </c>
      <c r="N88">
        <v>122.43</v>
      </c>
      <c r="O88">
        <v>128.45009999999999</v>
      </c>
      <c r="P88">
        <v>68.950909999999993</v>
      </c>
      <c r="Q88">
        <v>0</v>
      </c>
      <c r="R88">
        <v>44.326064000000002</v>
      </c>
      <c r="S88">
        <v>27.35</v>
      </c>
      <c r="T88">
        <v>0</v>
      </c>
      <c r="U88">
        <v>348.97500000000002</v>
      </c>
      <c r="V88">
        <v>20.625399999999999</v>
      </c>
      <c r="W88">
        <v>34.799309999999998</v>
      </c>
      <c r="X88">
        <v>104.306038</v>
      </c>
      <c r="Y88">
        <v>0</v>
      </c>
      <c r="Z88">
        <v>13.1076</v>
      </c>
      <c r="AA88">
        <v>28.09872</v>
      </c>
      <c r="AB88">
        <v>30.949448</v>
      </c>
      <c r="AC88">
        <v>11.155201999999999</v>
      </c>
      <c r="AD88">
        <v>0</v>
      </c>
      <c r="AE88">
        <v>37.821176000000001</v>
      </c>
      <c r="AF88">
        <v>9.1372370000000007</v>
      </c>
      <c r="AG88">
        <v>48.000515999999998</v>
      </c>
      <c r="AH88">
        <v>0</v>
      </c>
      <c r="AI88">
        <v>0</v>
      </c>
      <c r="AJ88">
        <v>0</v>
      </c>
      <c r="AK88">
        <v>65.901488999999998</v>
      </c>
      <c r="AL88">
        <v>24.402000000000001</v>
      </c>
      <c r="AM88">
        <v>18.108732</v>
      </c>
      <c r="AN88">
        <v>0.96940000000000004</v>
      </c>
      <c r="AO88">
        <v>0</v>
      </c>
      <c r="AP88">
        <v>0</v>
      </c>
      <c r="AQ88">
        <v>0</v>
      </c>
      <c r="AR88">
        <v>49.68</v>
      </c>
      <c r="AS88">
        <v>36.506751000000001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94.382670000000005</v>
      </c>
      <c r="BA88">
        <f t="shared" si="4"/>
        <v>2469.9193179999997</v>
      </c>
      <c r="BB88">
        <v>85</v>
      </c>
      <c r="BD88">
        <v>7.16</v>
      </c>
      <c r="BE88">
        <v>1.95</v>
      </c>
      <c r="BF88">
        <v>3.03</v>
      </c>
      <c r="BG88">
        <v>1.84</v>
      </c>
      <c r="BH88">
        <v>9.34</v>
      </c>
      <c r="BI88">
        <v>0.84</v>
      </c>
      <c r="BJ88">
        <v>0.85</v>
      </c>
      <c r="BK88">
        <v>1.78</v>
      </c>
      <c r="BL88">
        <v>2.06</v>
      </c>
      <c r="BM88">
        <v>0.23</v>
      </c>
      <c r="BN88">
        <v>3.57</v>
      </c>
      <c r="BO88">
        <v>3.78</v>
      </c>
      <c r="BP88">
        <v>0.25</v>
      </c>
      <c r="BQ88">
        <v>2.0099999999999998</v>
      </c>
      <c r="BR88">
        <v>2.1800000000000002</v>
      </c>
      <c r="BS88">
        <v>1.62</v>
      </c>
      <c r="BT88">
        <v>2.9693329999999998</v>
      </c>
      <c r="BU88">
        <v>1.341844</v>
      </c>
      <c r="BV88">
        <v>2.3954240000000002</v>
      </c>
      <c r="BW88">
        <v>1.9429620000000001</v>
      </c>
      <c r="BX88">
        <v>1.959684</v>
      </c>
      <c r="BY88">
        <v>2.6836869999999999</v>
      </c>
      <c r="BZ88">
        <v>1.3275300000000001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4.9522979999999999</v>
      </c>
      <c r="CK88">
        <v>1.870228</v>
      </c>
      <c r="CL88">
        <v>1.3168759999999999</v>
      </c>
      <c r="CM88">
        <v>3.5116900000000002</v>
      </c>
      <c r="CN88">
        <v>3.542468</v>
      </c>
      <c r="CO88">
        <v>4.2938999999999998</v>
      </c>
      <c r="CP88">
        <v>2.1290619999999998</v>
      </c>
      <c r="CQ88">
        <v>3.542468</v>
      </c>
      <c r="CR88">
        <v>0.84194100000000005</v>
      </c>
      <c r="CS88">
        <v>1.3710979999999999</v>
      </c>
      <c r="CT88">
        <v>4.2252549999999998</v>
      </c>
      <c r="CU88">
        <v>1.4410750000000001</v>
      </c>
      <c r="CV88">
        <v>0</v>
      </c>
      <c r="CW88">
        <v>4.2338469999999999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94.382670000000005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545.28020000000004</v>
      </c>
      <c r="L89">
        <v>445.36259999999999</v>
      </c>
      <c r="M89">
        <v>95.888554999999997</v>
      </c>
      <c r="N89">
        <v>122.43</v>
      </c>
      <c r="O89">
        <v>128.45009999999999</v>
      </c>
      <c r="P89">
        <v>68.950909999999993</v>
      </c>
      <c r="Q89">
        <v>0</v>
      </c>
      <c r="R89">
        <v>44.326064000000002</v>
      </c>
      <c r="S89">
        <v>27.35</v>
      </c>
      <c r="T89">
        <v>0</v>
      </c>
      <c r="U89">
        <v>348.97500000000002</v>
      </c>
      <c r="V89">
        <v>20.625399999999999</v>
      </c>
      <c r="W89">
        <v>34.799309999999998</v>
      </c>
      <c r="X89">
        <v>104.306038</v>
      </c>
      <c r="Y89">
        <v>0</v>
      </c>
      <c r="Z89">
        <v>13.1076</v>
      </c>
      <c r="AA89">
        <v>28.09872</v>
      </c>
      <c r="AB89">
        <v>30.949448</v>
      </c>
      <c r="AC89">
        <v>0</v>
      </c>
      <c r="AD89">
        <v>0</v>
      </c>
      <c r="AE89">
        <v>37.821176000000001</v>
      </c>
      <c r="AF89">
        <v>9.1372370000000007</v>
      </c>
      <c r="AG89">
        <v>48.000515999999998</v>
      </c>
      <c r="AH89">
        <v>0</v>
      </c>
      <c r="AI89">
        <v>0</v>
      </c>
      <c r="AJ89">
        <v>0</v>
      </c>
      <c r="AK89">
        <v>65.901488999999998</v>
      </c>
      <c r="AL89">
        <v>24.402000000000001</v>
      </c>
      <c r="AM89">
        <v>18.108732</v>
      </c>
      <c r="AN89">
        <v>0.96940000000000004</v>
      </c>
      <c r="AO89">
        <v>0</v>
      </c>
      <c r="AP89">
        <v>0</v>
      </c>
      <c r="AQ89">
        <v>0</v>
      </c>
      <c r="AR89">
        <v>49.68</v>
      </c>
      <c r="AS89">
        <v>36.506751000000001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92.602196000000021</v>
      </c>
      <c r="BA89">
        <f t="shared" si="4"/>
        <v>2457.0262419999995</v>
      </c>
      <c r="BB89">
        <v>86</v>
      </c>
      <c r="BD89">
        <v>7.16</v>
      </c>
      <c r="BE89">
        <v>1.95</v>
      </c>
      <c r="BF89">
        <v>3.03</v>
      </c>
      <c r="BG89">
        <v>1.84</v>
      </c>
      <c r="BH89">
        <v>9.34</v>
      </c>
      <c r="BI89">
        <v>0.84</v>
      </c>
      <c r="BJ89">
        <v>0.85</v>
      </c>
      <c r="BK89">
        <v>1.78</v>
      </c>
      <c r="BL89">
        <v>2.11</v>
      </c>
      <c r="BM89">
        <v>0.23</v>
      </c>
      <c r="BN89">
        <v>3.04</v>
      </c>
      <c r="BO89">
        <v>3.78</v>
      </c>
      <c r="BP89">
        <v>0.25</v>
      </c>
      <c r="BQ89">
        <v>2.0099999999999998</v>
      </c>
      <c r="BR89">
        <v>2.1800000000000002</v>
      </c>
      <c r="BS89">
        <v>1.62</v>
      </c>
      <c r="BT89">
        <v>2.9693329999999998</v>
      </c>
      <c r="BU89">
        <v>1.341844</v>
      </c>
      <c r="BV89">
        <v>2.4266580000000002</v>
      </c>
      <c r="BW89">
        <v>1.9429620000000001</v>
      </c>
      <c r="BX89">
        <v>1.959684</v>
      </c>
      <c r="BY89">
        <v>2.6836869999999999</v>
      </c>
      <c r="BZ89">
        <v>1.3275300000000001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4.9522979999999999</v>
      </c>
      <c r="CK89">
        <v>1.870228</v>
      </c>
      <c r="CL89">
        <v>1.4262429999999999</v>
      </c>
      <c r="CM89">
        <v>3.5116900000000002</v>
      </c>
      <c r="CN89">
        <v>3.542468</v>
      </c>
      <c r="CO89">
        <v>4.2938999999999998</v>
      </c>
      <c r="CP89">
        <v>2.1290619999999998</v>
      </c>
      <c r="CQ89">
        <v>3.542468</v>
      </c>
      <c r="CR89">
        <v>0.84194100000000005</v>
      </c>
      <c r="CS89">
        <v>1.3710979999999999</v>
      </c>
      <c r="CT89">
        <v>4.2252549999999998</v>
      </c>
      <c r="CU89">
        <v>0</v>
      </c>
      <c r="CV89">
        <v>0</v>
      </c>
      <c r="CW89">
        <v>4.2338469999999999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92.602196000000021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545.32280000000003</v>
      </c>
      <c r="L90">
        <v>445.36259999999999</v>
      </c>
      <c r="M90">
        <v>95.888554999999997</v>
      </c>
      <c r="N90">
        <v>122.43</v>
      </c>
      <c r="O90">
        <v>128.45009999999999</v>
      </c>
      <c r="P90">
        <v>68.950909999999993</v>
      </c>
      <c r="Q90">
        <v>0</v>
      </c>
      <c r="R90">
        <v>44.326064000000002</v>
      </c>
      <c r="S90">
        <v>27.35</v>
      </c>
      <c r="T90">
        <v>0</v>
      </c>
      <c r="U90">
        <v>348.97500000000002</v>
      </c>
      <c r="V90">
        <v>20.625399999999999</v>
      </c>
      <c r="W90">
        <v>34.799309999999998</v>
      </c>
      <c r="X90">
        <v>104.306038</v>
      </c>
      <c r="Y90">
        <v>0</v>
      </c>
      <c r="Z90">
        <v>13.1076</v>
      </c>
      <c r="AA90">
        <v>14.04936</v>
      </c>
      <c r="AB90">
        <v>15.349422000000001</v>
      </c>
      <c r="AC90">
        <v>0</v>
      </c>
      <c r="AD90">
        <v>0</v>
      </c>
      <c r="AE90">
        <v>36.343786999999999</v>
      </c>
      <c r="AF90">
        <v>9.1372370000000007</v>
      </c>
      <c r="AG90">
        <v>48.000515999999998</v>
      </c>
      <c r="AH90">
        <v>0</v>
      </c>
      <c r="AI90">
        <v>0</v>
      </c>
      <c r="AJ90">
        <v>0</v>
      </c>
      <c r="AK90">
        <v>65.901488999999998</v>
      </c>
      <c r="AL90">
        <v>24.402000000000001</v>
      </c>
      <c r="AM90">
        <v>18.108732</v>
      </c>
      <c r="AN90">
        <v>0.96940000000000004</v>
      </c>
      <c r="AO90">
        <v>0</v>
      </c>
      <c r="AP90">
        <v>0</v>
      </c>
      <c r="AQ90">
        <v>0</v>
      </c>
      <c r="AR90">
        <v>49.68</v>
      </c>
      <c r="AS90">
        <v>36.506751000000001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92.313135000000017</v>
      </c>
      <c r="BA90">
        <f t="shared" si="4"/>
        <v>2425.6530059999996</v>
      </c>
      <c r="BB90">
        <v>87</v>
      </c>
      <c r="BD90">
        <v>7.16</v>
      </c>
      <c r="BE90">
        <v>1.95</v>
      </c>
      <c r="BF90">
        <v>3.03</v>
      </c>
      <c r="BG90">
        <v>1.84</v>
      </c>
      <c r="BH90">
        <v>9.34</v>
      </c>
      <c r="BI90">
        <v>0.84</v>
      </c>
      <c r="BJ90">
        <v>0.85</v>
      </c>
      <c r="BK90">
        <v>1.78</v>
      </c>
      <c r="BL90">
        <v>2.11</v>
      </c>
      <c r="BM90">
        <v>0.23</v>
      </c>
      <c r="BN90">
        <v>2.5299999999999998</v>
      </c>
      <c r="BO90">
        <v>3.78</v>
      </c>
      <c r="BP90">
        <v>0.25</v>
      </c>
      <c r="BQ90">
        <v>2.0099999999999998</v>
      </c>
      <c r="BR90">
        <v>2.1800000000000002</v>
      </c>
      <c r="BS90">
        <v>1.62</v>
      </c>
      <c r="BT90">
        <v>2.9693329999999998</v>
      </c>
      <c r="BU90">
        <v>1.341844</v>
      </c>
      <c r="BV90">
        <v>2.4277950000000001</v>
      </c>
      <c r="BW90">
        <v>1.9429620000000001</v>
      </c>
      <c r="BX90">
        <v>1.959684</v>
      </c>
      <c r="BY90">
        <v>2.6836869999999999</v>
      </c>
      <c r="BZ90">
        <v>1.3275300000000001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4.9522979999999999</v>
      </c>
      <c r="CK90">
        <v>1.870228</v>
      </c>
      <c r="CL90">
        <v>1.646045</v>
      </c>
      <c r="CM90">
        <v>3.5116900000000002</v>
      </c>
      <c r="CN90">
        <v>3.542468</v>
      </c>
      <c r="CO90">
        <v>4.2938999999999998</v>
      </c>
      <c r="CP90">
        <v>2.1290619999999998</v>
      </c>
      <c r="CQ90">
        <v>3.542468</v>
      </c>
      <c r="CR90">
        <v>0.84194100000000005</v>
      </c>
      <c r="CS90">
        <v>1.3710979999999999</v>
      </c>
      <c r="CT90">
        <v>4.2252549999999998</v>
      </c>
      <c r="CU90">
        <v>0</v>
      </c>
      <c r="CV90">
        <v>0</v>
      </c>
      <c r="CW90">
        <v>4.2338469999999999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92.313135000000017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545.32280000000003</v>
      </c>
      <c r="L91">
        <v>445.36259999999999</v>
      </c>
      <c r="M91">
        <v>95.888554999999997</v>
      </c>
      <c r="N91">
        <v>122.43</v>
      </c>
      <c r="O91">
        <v>128.45009999999999</v>
      </c>
      <c r="P91">
        <v>68.950909999999993</v>
      </c>
      <c r="Q91">
        <v>0</v>
      </c>
      <c r="R91">
        <v>44.326064000000002</v>
      </c>
      <c r="S91">
        <v>27.35</v>
      </c>
      <c r="T91">
        <v>0</v>
      </c>
      <c r="U91">
        <v>348.97500000000002</v>
      </c>
      <c r="V91">
        <v>20.625399999999999</v>
      </c>
      <c r="W91">
        <v>34.799309999999998</v>
      </c>
      <c r="X91">
        <v>104.306038</v>
      </c>
      <c r="Y91">
        <v>0</v>
      </c>
      <c r="Z91">
        <v>13.1076</v>
      </c>
      <c r="AA91">
        <v>0</v>
      </c>
      <c r="AB91">
        <v>15.349422000000001</v>
      </c>
      <c r="AC91">
        <v>0</v>
      </c>
      <c r="AD91">
        <v>0</v>
      </c>
      <c r="AE91">
        <v>18.910588000000001</v>
      </c>
      <c r="AF91">
        <v>9.1372370000000007</v>
      </c>
      <c r="AG91">
        <v>48.000515999999998</v>
      </c>
      <c r="AH91">
        <v>0</v>
      </c>
      <c r="AI91">
        <v>0</v>
      </c>
      <c r="AJ91">
        <v>0</v>
      </c>
      <c r="AK91">
        <v>65.901488999999998</v>
      </c>
      <c r="AL91">
        <v>24.402000000000001</v>
      </c>
      <c r="AM91">
        <v>18.108732</v>
      </c>
      <c r="AN91">
        <v>0.96940000000000004</v>
      </c>
      <c r="AO91">
        <v>0</v>
      </c>
      <c r="AP91">
        <v>0</v>
      </c>
      <c r="AQ91">
        <v>0</v>
      </c>
      <c r="AR91">
        <v>49.68</v>
      </c>
      <c r="AS91">
        <v>36.506751000000001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92.497428000000014</v>
      </c>
      <c r="BA91">
        <f t="shared" si="4"/>
        <v>2394.3547399999998</v>
      </c>
      <c r="BB91">
        <v>88</v>
      </c>
      <c r="BD91">
        <v>7.16</v>
      </c>
      <c r="BE91">
        <v>1.95</v>
      </c>
      <c r="BF91">
        <v>3.03</v>
      </c>
      <c r="BG91">
        <v>1.84</v>
      </c>
      <c r="BH91">
        <v>9.34</v>
      </c>
      <c r="BI91">
        <v>0.88</v>
      </c>
      <c r="BJ91">
        <v>0.88</v>
      </c>
      <c r="BK91">
        <v>1.78</v>
      </c>
      <c r="BL91">
        <v>2.11</v>
      </c>
      <c r="BM91">
        <v>0.23</v>
      </c>
      <c r="BN91">
        <v>2.56</v>
      </c>
      <c r="BO91">
        <v>3.78</v>
      </c>
      <c r="BP91">
        <v>0.25</v>
      </c>
      <c r="BQ91">
        <v>2.0099999999999998</v>
      </c>
      <c r="BR91">
        <v>2.1800000000000002</v>
      </c>
      <c r="BS91">
        <v>1.62</v>
      </c>
      <c r="BT91">
        <v>2.9693329999999998</v>
      </c>
      <c r="BU91">
        <v>1.341844</v>
      </c>
      <c r="BV91">
        <v>2.4277950000000001</v>
      </c>
      <c r="BW91">
        <v>1.9429620000000001</v>
      </c>
      <c r="BX91">
        <v>1.959684</v>
      </c>
      <c r="BY91">
        <v>2.6836869999999999</v>
      </c>
      <c r="BZ91">
        <v>1.3275300000000001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4.9522979999999999</v>
      </c>
      <c r="CK91">
        <v>1.870228</v>
      </c>
      <c r="CL91">
        <v>1.7303379999999999</v>
      </c>
      <c r="CM91">
        <v>3.5116900000000002</v>
      </c>
      <c r="CN91">
        <v>3.542468</v>
      </c>
      <c r="CO91">
        <v>4.2938999999999998</v>
      </c>
      <c r="CP91">
        <v>2.1290619999999998</v>
      </c>
      <c r="CQ91">
        <v>3.542468</v>
      </c>
      <c r="CR91">
        <v>0.84194100000000005</v>
      </c>
      <c r="CS91">
        <v>1.3710979999999999</v>
      </c>
      <c r="CT91">
        <v>4.2252549999999998</v>
      </c>
      <c r="CU91">
        <v>0</v>
      </c>
      <c r="CV91">
        <v>0</v>
      </c>
      <c r="CW91">
        <v>4.2338469999999999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92.497428000000014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545.3655</v>
      </c>
      <c r="L92">
        <v>445.36259999999999</v>
      </c>
      <c r="M92">
        <v>95.888554999999997</v>
      </c>
      <c r="N92">
        <v>122.43</v>
      </c>
      <c r="O92">
        <v>128.45009999999999</v>
      </c>
      <c r="P92">
        <v>68.950909999999993</v>
      </c>
      <c r="Q92">
        <v>0</v>
      </c>
      <c r="R92">
        <v>44.326064000000002</v>
      </c>
      <c r="S92">
        <v>27.35</v>
      </c>
      <c r="T92">
        <v>0</v>
      </c>
      <c r="U92">
        <v>348.97500000000002</v>
      </c>
      <c r="V92">
        <v>20.625399999999999</v>
      </c>
      <c r="W92">
        <v>34.799309999999998</v>
      </c>
      <c r="X92">
        <v>104.306038</v>
      </c>
      <c r="Y92">
        <v>0</v>
      </c>
      <c r="Z92">
        <v>13.1076</v>
      </c>
      <c r="AA92">
        <v>0</v>
      </c>
      <c r="AB92">
        <v>0</v>
      </c>
      <c r="AC92">
        <v>0</v>
      </c>
      <c r="AD92">
        <v>0</v>
      </c>
      <c r="AE92">
        <v>18.910588000000001</v>
      </c>
      <c r="AF92">
        <v>9.1372370000000007</v>
      </c>
      <c r="AG92">
        <v>48.000515999999998</v>
      </c>
      <c r="AH92">
        <v>0</v>
      </c>
      <c r="AI92">
        <v>0</v>
      </c>
      <c r="AJ92">
        <v>0</v>
      </c>
      <c r="AK92">
        <v>65.901488999999998</v>
      </c>
      <c r="AL92">
        <v>12.782</v>
      </c>
      <c r="AM92">
        <v>18.108732</v>
      </c>
      <c r="AN92">
        <v>0.96940000000000004</v>
      </c>
      <c r="AO92">
        <v>0</v>
      </c>
      <c r="AP92">
        <v>0</v>
      </c>
      <c r="AQ92">
        <v>0</v>
      </c>
      <c r="AR92">
        <v>49.68</v>
      </c>
      <c r="AS92">
        <v>36.506751000000001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92.785162000000014</v>
      </c>
      <c r="BA92">
        <f t="shared" si="4"/>
        <v>2367.7157520000001</v>
      </c>
      <c r="BB92">
        <v>89</v>
      </c>
      <c r="BD92">
        <v>7.16</v>
      </c>
      <c r="BE92">
        <v>1.95</v>
      </c>
      <c r="BF92">
        <v>3.03</v>
      </c>
      <c r="BG92">
        <v>1.84</v>
      </c>
      <c r="BH92">
        <v>9.34</v>
      </c>
      <c r="BI92">
        <v>0.88</v>
      </c>
      <c r="BJ92">
        <v>0.88</v>
      </c>
      <c r="BK92">
        <v>1.78</v>
      </c>
      <c r="BL92">
        <v>2.11</v>
      </c>
      <c r="BM92">
        <v>0.23</v>
      </c>
      <c r="BN92">
        <v>2.75</v>
      </c>
      <c r="BO92">
        <v>3.78</v>
      </c>
      <c r="BP92">
        <v>0.25</v>
      </c>
      <c r="BQ92">
        <v>2.0099999999999998</v>
      </c>
      <c r="BR92">
        <v>2.1800000000000002</v>
      </c>
      <c r="BS92">
        <v>1.62</v>
      </c>
      <c r="BT92">
        <v>2.9693329999999998</v>
      </c>
      <c r="BU92">
        <v>1.341844</v>
      </c>
      <c r="BV92">
        <v>2.4277950000000001</v>
      </c>
      <c r="BW92">
        <v>1.9429620000000001</v>
      </c>
      <c r="BX92">
        <v>1.959684</v>
      </c>
      <c r="BY92">
        <v>2.6836869999999999</v>
      </c>
      <c r="BZ92">
        <v>1.3275300000000001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4.9522979999999999</v>
      </c>
      <c r="CK92">
        <v>1.870228</v>
      </c>
      <c r="CL92">
        <v>1.8280719999999999</v>
      </c>
      <c r="CM92">
        <v>3.5116900000000002</v>
      </c>
      <c r="CN92">
        <v>3.542468</v>
      </c>
      <c r="CO92">
        <v>4.2938999999999998</v>
      </c>
      <c r="CP92">
        <v>2.1290619999999998</v>
      </c>
      <c r="CQ92">
        <v>3.542468</v>
      </c>
      <c r="CR92">
        <v>0.84194100000000005</v>
      </c>
      <c r="CS92">
        <v>1.3710979999999999</v>
      </c>
      <c r="CT92">
        <v>4.2252549999999998</v>
      </c>
      <c r="CU92">
        <v>0</v>
      </c>
      <c r="CV92">
        <v>0</v>
      </c>
      <c r="CW92">
        <v>4.2338469999999999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92.785162000000014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545.42240000000004</v>
      </c>
      <c r="L93">
        <v>445.36259999999999</v>
      </c>
      <c r="M93">
        <v>95.888554999999997</v>
      </c>
      <c r="N93">
        <v>122.43</v>
      </c>
      <c r="O93">
        <v>128.45009999999999</v>
      </c>
      <c r="P93">
        <v>68.950909999999993</v>
      </c>
      <c r="Q93">
        <v>0</v>
      </c>
      <c r="R93">
        <v>44.326064000000002</v>
      </c>
      <c r="S93">
        <v>27.35</v>
      </c>
      <c r="T93">
        <v>0</v>
      </c>
      <c r="U93">
        <v>348.97500000000002</v>
      </c>
      <c r="V93">
        <v>20.625399999999999</v>
      </c>
      <c r="W93">
        <v>34.799309999999998</v>
      </c>
      <c r="X93">
        <v>104.306038</v>
      </c>
      <c r="Y93">
        <v>0</v>
      </c>
      <c r="Z93">
        <v>6.5537999999999998</v>
      </c>
      <c r="AA93">
        <v>0</v>
      </c>
      <c r="AB93">
        <v>0</v>
      </c>
      <c r="AC93">
        <v>0</v>
      </c>
      <c r="AD93">
        <v>0</v>
      </c>
      <c r="AE93">
        <v>18.910588000000001</v>
      </c>
      <c r="AF93">
        <v>9.1372370000000007</v>
      </c>
      <c r="AG93">
        <v>48.000515999999998</v>
      </c>
      <c r="AH93">
        <v>0</v>
      </c>
      <c r="AI93">
        <v>0</v>
      </c>
      <c r="AJ93">
        <v>0</v>
      </c>
      <c r="AK93">
        <v>65.901488999999998</v>
      </c>
      <c r="AL93">
        <v>12.782</v>
      </c>
      <c r="AM93">
        <v>18.108732</v>
      </c>
      <c r="AN93">
        <v>0.99047300000000005</v>
      </c>
      <c r="AO93">
        <v>0</v>
      </c>
      <c r="AP93">
        <v>0</v>
      </c>
      <c r="AQ93">
        <v>0</v>
      </c>
      <c r="AR93">
        <v>49.68</v>
      </c>
      <c r="AS93">
        <v>36.506751000000001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92.830794000000012</v>
      </c>
      <c r="BA93">
        <f t="shared" si="4"/>
        <v>2361.2855569999997</v>
      </c>
      <c r="BB93">
        <v>90</v>
      </c>
      <c r="BD93">
        <v>7.16</v>
      </c>
      <c r="BE93">
        <v>1.95</v>
      </c>
      <c r="BF93">
        <v>3.03</v>
      </c>
      <c r="BG93">
        <v>1.84</v>
      </c>
      <c r="BH93">
        <v>9.34</v>
      </c>
      <c r="BI93">
        <v>0.88</v>
      </c>
      <c r="BJ93">
        <v>0.88</v>
      </c>
      <c r="BK93">
        <v>1.78</v>
      </c>
      <c r="BL93">
        <v>2.11</v>
      </c>
      <c r="BM93">
        <v>0.23</v>
      </c>
      <c r="BN93">
        <v>2.79</v>
      </c>
      <c r="BO93">
        <v>3.78</v>
      </c>
      <c r="BP93">
        <v>0.25</v>
      </c>
      <c r="BQ93">
        <v>2.0099999999999998</v>
      </c>
      <c r="BR93">
        <v>2.1800000000000002</v>
      </c>
      <c r="BS93">
        <v>1.62</v>
      </c>
      <c r="BT93">
        <v>2.9693329999999998</v>
      </c>
      <c r="BU93">
        <v>1.341844</v>
      </c>
      <c r="BV93">
        <v>2.4277950000000001</v>
      </c>
      <c r="BW93">
        <v>1.9429620000000001</v>
      </c>
      <c r="BX93">
        <v>1.959684</v>
      </c>
      <c r="BY93">
        <v>2.6836869999999999</v>
      </c>
      <c r="BZ93">
        <v>1.3275300000000001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4.9522979999999999</v>
      </c>
      <c r="CK93">
        <v>1.870228</v>
      </c>
      <c r="CL93">
        <v>1.833704</v>
      </c>
      <c r="CM93">
        <v>3.5116900000000002</v>
      </c>
      <c r="CN93">
        <v>3.542468</v>
      </c>
      <c r="CO93">
        <v>4.2938999999999998</v>
      </c>
      <c r="CP93">
        <v>2.1290619999999998</v>
      </c>
      <c r="CQ93">
        <v>3.542468</v>
      </c>
      <c r="CR93">
        <v>0.84194100000000005</v>
      </c>
      <c r="CS93">
        <v>1.3710979999999999</v>
      </c>
      <c r="CT93">
        <v>4.2252549999999998</v>
      </c>
      <c r="CU93">
        <v>0</v>
      </c>
      <c r="CV93">
        <v>0</v>
      </c>
      <c r="CW93">
        <v>4.2338469999999999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92.830794000000012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545.42240000000004</v>
      </c>
      <c r="L94">
        <v>445.36259999999999</v>
      </c>
      <c r="M94">
        <v>95.888554999999997</v>
      </c>
      <c r="N94">
        <v>122.43</v>
      </c>
      <c r="O94">
        <v>128.45009999999999</v>
      </c>
      <c r="P94">
        <v>68.950909999999993</v>
      </c>
      <c r="Q94">
        <v>0</v>
      </c>
      <c r="R94">
        <v>44.326064000000002</v>
      </c>
      <c r="S94">
        <v>27.35</v>
      </c>
      <c r="T94">
        <v>0</v>
      </c>
      <c r="U94">
        <v>348.97500000000002</v>
      </c>
      <c r="V94">
        <v>20.625399999999999</v>
      </c>
      <c r="W94">
        <v>34.799309999999998</v>
      </c>
      <c r="X94">
        <v>104.306038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9.1372370000000007</v>
      </c>
      <c r="AG94">
        <v>48.000515999999998</v>
      </c>
      <c r="AH94">
        <v>0</v>
      </c>
      <c r="AI94">
        <v>0</v>
      </c>
      <c r="AJ94">
        <v>0</v>
      </c>
      <c r="AK94">
        <v>65.901488999999998</v>
      </c>
      <c r="AL94">
        <v>12.782</v>
      </c>
      <c r="AM94">
        <v>18.108732</v>
      </c>
      <c r="AN94">
        <v>0.99047300000000005</v>
      </c>
      <c r="AO94">
        <v>0</v>
      </c>
      <c r="AP94">
        <v>0</v>
      </c>
      <c r="AQ94">
        <v>0</v>
      </c>
      <c r="AR94">
        <v>49.68</v>
      </c>
      <c r="AS94">
        <v>36.506751000000001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92.853098000000017</v>
      </c>
      <c r="BA94">
        <f t="shared" si="4"/>
        <v>2342.3972729999996</v>
      </c>
      <c r="BB94">
        <v>91</v>
      </c>
      <c r="BD94">
        <v>7.16</v>
      </c>
      <c r="BE94">
        <v>1.95</v>
      </c>
      <c r="BF94">
        <v>3.03</v>
      </c>
      <c r="BG94">
        <v>1.84</v>
      </c>
      <c r="BH94">
        <v>9.34</v>
      </c>
      <c r="BI94">
        <v>0.85</v>
      </c>
      <c r="BJ94">
        <v>0.85</v>
      </c>
      <c r="BK94">
        <v>1.78</v>
      </c>
      <c r="BL94">
        <v>2.11</v>
      </c>
      <c r="BM94">
        <v>0.23</v>
      </c>
      <c r="BN94">
        <v>2.79</v>
      </c>
      <c r="BO94">
        <v>3.78</v>
      </c>
      <c r="BP94">
        <v>0.25</v>
      </c>
      <c r="BQ94">
        <v>2.0099999999999998</v>
      </c>
      <c r="BR94">
        <v>2.1800000000000002</v>
      </c>
      <c r="BS94">
        <v>1.62</v>
      </c>
      <c r="BT94">
        <v>2.9693329999999998</v>
      </c>
      <c r="BU94">
        <v>1.341844</v>
      </c>
      <c r="BV94">
        <v>2.4277950000000001</v>
      </c>
      <c r="BW94">
        <v>1.9429620000000001</v>
      </c>
      <c r="BX94">
        <v>1.959684</v>
      </c>
      <c r="BY94">
        <v>2.6836869999999999</v>
      </c>
      <c r="BZ94">
        <v>1.3275300000000001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4.9522979999999999</v>
      </c>
      <c r="CK94">
        <v>1.870228</v>
      </c>
      <c r="CL94">
        <v>1.9160079999999999</v>
      </c>
      <c r="CM94">
        <v>3.5116900000000002</v>
      </c>
      <c r="CN94">
        <v>3.542468</v>
      </c>
      <c r="CO94">
        <v>4.2938999999999998</v>
      </c>
      <c r="CP94">
        <v>2.1290619999999998</v>
      </c>
      <c r="CQ94">
        <v>3.542468</v>
      </c>
      <c r="CR94">
        <v>0.84194100000000005</v>
      </c>
      <c r="CS94">
        <v>1.3710979999999999</v>
      </c>
      <c r="CT94">
        <v>4.2252549999999998</v>
      </c>
      <c r="CU94">
        <v>0</v>
      </c>
      <c r="CV94">
        <v>0</v>
      </c>
      <c r="CW94">
        <v>4.2338469999999999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92.853098000000017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486.5634</v>
      </c>
      <c r="L95">
        <v>445.36259999999999</v>
      </c>
      <c r="M95">
        <v>95.888554999999997</v>
      </c>
      <c r="N95">
        <v>122.43</v>
      </c>
      <c r="O95">
        <v>128.45009999999999</v>
      </c>
      <c r="P95">
        <v>69.739999999999995</v>
      </c>
      <c r="Q95">
        <v>0</v>
      </c>
      <c r="R95">
        <v>44.326064000000002</v>
      </c>
      <c r="S95">
        <v>27.35</v>
      </c>
      <c r="T95">
        <v>0</v>
      </c>
      <c r="U95">
        <v>348.97500000000002</v>
      </c>
      <c r="V95">
        <v>18.140333999999999</v>
      </c>
      <c r="W95">
        <v>34.799309999999998</v>
      </c>
      <c r="X95">
        <v>104.306038</v>
      </c>
      <c r="Y95">
        <v>0</v>
      </c>
      <c r="Z95">
        <v>6.5537999999999998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9.1372370000000007</v>
      </c>
      <c r="AG95">
        <v>48.000515999999998</v>
      </c>
      <c r="AH95">
        <v>0</v>
      </c>
      <c r="AI95">
        <v>0</v>
      </c>
      <c r="AJ95">
        <v>0</v>
      </c>
      <c r="AK95">
        <v>65.901488999999998</v>
      </c>
      <c r="AL95">
        <v>12.782</v>
      </c>
      <c r="AM95">
        <v>18.108732</v>
      </c>
      <c r="AN95">
        <v>0.99047300000000005</v>
      </c>
      <c r="AO95">
        <v>0</v>
      </c>
      <c r="AP95">
        <v>0</v>
      </c>
      <c r="AQ95">
        <v>0</v>
      </c>
      <c r="AR95">
        <v>49.68</v>
      </c>
      <c r="AS95">
        <v>36.506751000000001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92.875194000000008</v>
      </c>
      <c r="BA95">
        <f t="shared" si="4"/>
        <v>2281.8643929999998</v>
      </c>
      <c r="BB95">
        <v>92</v>
      </c>
      <c r="BD95">
        <v>7.16</v>
      </c>
      <c r="BE95">
        <v>1.95</v>
      </c>
      <c r="BF95">
        <v>3.03</v>
      </c>
      <c r="BG95">
        <v>1.84</v>
      </c>
      <c r="BH95">
        <v>9.34</v>
      </c>
      <c r="BI95">
        <v>0.85</v>
      </c>
      <c r="BJ95">
        <v>0.85</v>
      </c>
      <c r="BK95">
        <v>1.78</v>
      </c>
      <c r="BL95">
        <v>2.11</v>
      </c>
      <c r="BM95">
        <v>0.23</v>
      </c>
      <c r="BN95">
        <v>2.79</v>
      </c>
      <c r="BO95">
        <v>3.78</v>
      </c>
      <c r="BP95">
        <v>0.25</v>
      </c>
      <c r="BQ95">
        <v>2.0099999999999998</v>
      </c>
      <c r="BR95">
        <v>2.1800000000000002</v>
      </c>
      <c r="BS95">
        <v>1.62</v>
      </c>
      <c r="BT95">
        <v>2.9693329999999998</v>
      </c>
      <c r="BU95">
        <v>1.341844</v>
      </c>
      <c r="BV95">
        <v>2.4277950000000001</v>
      </c>
      <c r="BW95">
        <v>1.9429620000000001</v>
      </c>
      <c r="BX95">
        <v>1.959684</v>
      </c>
      <c r="BY95">
        <v>2.6836869999999999</v>
      </c>
      <c r="BZ95">
        <v>1.3275300000000001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4.9522979999999999</v>
      </c>
      <c r="CK95">
        <v>1.870228</v>
      </c>
      <c r="CL95">
        <v>1.938104</v>
      </c>
      <c r="CM95">
        <v>3.5116900000000002</v>
      </c>
      <c r="CN95">
        <v>3.542468</v>
      </c>
      <c r="CO95">
        <v>4.2938999999999998</v>
      </c>
      <c r="CP95">
        <v>2.1290619999999998</v>
      </c>
      <c r="CQ95">
        <v>3.542468</v>
      </c>
      <c r="CR95">
        <v>0.84194100000000005</v>
      </c>
      <c r="CS95">
        <v>1.3710979999999999</v>
      </c>
      <c r="CT95">
        <v>4.2252549999999998</v>
      </c>
      <c r="CU95">
        <v>0</v>
      </c>
      <c r="CV95">
        <v>0</v>
      </c>
      <c r="CW95">
        <v>4.2338469999999999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92.875194000000008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455.52449999999999</v>
      </c>
      <c r="L96">
        <v>445.36259999999999</v>
      </c>
      <c r="M96">
        <v>95.888554999999997</v>
      </c>
      <c r="N96">
        <v>122.43</v>
      </c>
      <c r="O96">
        <v>128.45009999999999</v>
      </c>
      <c r="P96">
        <v>69.739999999999995</v>
      </c>
      <c r="Q96">
        <v>0</v>
      </c>
      <c r="R96">
        <v>44.326064000000002</v>
      </c>
      <c r="S96">
        <v>27.35</v>
      </c>
      <c r="T96">
        <v>0</v>
      </c>
      <c r="U96">
        <v>348.97500000000002</v>
      </c>
      <c r="V96">
        <v>18.140333999999999</v>
      </c>
      <c r="W96">
        <v>34.799309999999998</v>
      </c>
      <c r="X96">
        <v>104.306038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9.1372370000000007</v>
      </c>
      <c r="AG96">
        <v>48.000515999999998</v>
      </c>
      <c r="AH96">
        <v>0</v>
      </c>
      <c r="AI96">
        <v>0</v>
      </c>
      <c r="AJ96">
        <v>0</v>
      </c>
      <c r="AK96">
        <v>65.901488999999998</v>
      </c>
      <c r="AL96">
        <v>12.782</v>
      </c>
      <c r="AM96">
        <v>18.108732</v>
      </c>
      <c r="AN96">
        <v>0.99047300000000005</v>
      </c>
      <c r="AO96">
        <v>0</v>
      </c>
      <c r="AP96">
        <v>0</v>
      </c>
      <c r="AQ96">
        <v>0</v>
      </c>
      <c r="AR96">
        <v>49.68</v>
      </c>
      <c r="AS96">
        <v>36.506751000000001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92.875194000000008</v>
      </c>
      <c r="BA96">
        <f t="shared" si="4"/>
        <v>2250.8254929999998</v>
      </c>
      <c r="BB96">
        <v>93</v>
      </c>
      <c r="BD96">
        <v>7.16</v>
      </c>
      <c r="BE96">
        <v>1.95</v>
      </c>
      <c r="BF96">
        <v>3.03</v>
      </c>
      <c r="BG96">
        <v>1.84</v>
      </c>
      <c r="BH96">
        <v>9.34</v>
      </c>
      <c r="BI96">
        <v>0.85</v>
      </c>
      <c r="BJ96">
        <v>0.85</v>
      </c>
      <c r="BK96">
        <v>1.78</v>
      </c>
      <c r="BL96">
        <v>2.11</v>
      </c>
      <c r="BM96">
        <v>0.23</v>
      </c>
      <c r="BN96">
        <v>2.79</v>
      </c>
      <c r="BO96">
        <v>3.78</v>
      </c>
      <c r="BP96">
        <v>0.25</v>
      </c>
      <c r="BQ96">
        <v>2.0099999999999998</v>
      </c>
      <c r="BR96">
        <v>2.1800000000000002</v>
      </c>
      <c r="BS96">
        <v>1.62</v>
      </c>
      <c r="BT96">
        <v>2.9693329999999998</v>
      </c>
      <c r="BU96">
        <v>1.341844</v>
      </c>
      <c r="BV96">
        <v>2.4277950000000001</v>
      </c>
      <c r="BW96">
        <v>1.9429620000000001</v>
      </c>
      <c r="BX96">
        <v>1.959684</v>
      </c>
      <c r="BY96">
        <v>2.6836869999999999</v>
      </c>
      <c r="BZ96">
        <v>1.3275300000000001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4.9522979999999999</v>
      </c>
      <c r="CK96">
        <v>1.870228</v>
      </c>
      <c r="CL96">
        <v>1.938104</v>
      </c>
      <c r="CM96">
        <v>3.5116900000000002</v>
      </c>
      <c r="CN96">
        <v>3.542468</v>
      </c>
      <c r="CO96">
        <v>4.2938999999999998</v>
      </c>
      <c r="CP96">
        <v>2.1290619999999998</v>
      </c>
      <c r="CQ96">
        <v>3.542468</v>
      </c>
      <c r="CR96">
        <v>0.84194100000000005</v>
      </c>
      <c r="CS96">
        <v>1.3710979999999999</v>
      </c>
      <c r="CT96">
        <v>4.2252549999999998</v>
      </c>
      <c r="CU96">
        <v>0</v>
      </c>
      <c r="CV96">
        <v>0</v>
      </c>
      <c r="CW96">
        <v>4.2338469999999999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92.875194000000008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455.59559999999999</v>
      </c>
      <c r="L97">
        <v>445.36259999999999</v>
      </c>
      <c r="M97">
        <v>95.888554999999997</v>
      </c>
      <c r="N97">
        <v>122.43</v>
      </c>
      <c r="O97">
        <v>128.45009999999999</v>
      </c>
      <c r="P97">
        <v>69.739999999999995</v>
      </c>
      <c r="Q97">
        <v>0</v>
      </c>
      <c r="R97">
        <v>44.326064000000002</v>
      </c>
      <c r="S97">
        <v>27.35</v>
      </c>
      <c r="T97">
        <v>0</v>
      </c>
      <c r="U97">
        <v>348.97500000000002</v>
      </c>
      <c r="V97">
        <v>18.140333999999999</v>
      </c>
      <c r="W97">
        <v>34.799309999999998</v>
      </c>
      <c r="X97">
        <v>104.306038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9.1372370000000007</v>
      </c>
      <c r="AG97">
        <v>48.000515999999998</v>
      </c>
      <c r="AH97">
        <v>0</v>
      </c>
      <c r="AI97">
        <v>0</v>
      </c>
      <c r="AJ97">
        <v>0</v>
      </c>
      <c r="AK97">
        <v>65.901488999999998</v>
      </c>
      <c r="AL97">
        <v>12.782</v>
      </c>
      <c r="AM97">
        <v>18.108732</v>
      </c>
      <c r="AN97">
        <v>0.99047300000000005</v>
      </c>
      <c r="AO97">
        <v>0</v>
      </c>
      <c r="AP97">
        <v>0</v>
      </c>
      <c r="AQ97">
        <v>0</v>
      </c>
      <c r="AR97">
        <v>49.68</v>
      </c>
      <c r="AS97">
        <v>36.506751000000001</v>
      </c>
      <c r="AT97">
        <v>14.187227999999999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92.375194000000008</v>
      </c>
      <c r="BA97">
        <f t="shared" si="4"/>
        <v>2249.5870209999998</v>
      </c>
      <c r="BB97">
        <v>94</v>
      </c>
      <c r="BD97">
        <v>7.16</v>
      </c>
      <c r="BE97">
        <v>1.95</v>
      </c>
      <c r="BF97">
        <v>3.03</v>
      </c>
      <c r="BG97">
        <v>1.84</v>
      </c>
      <c r="BH97">
        <v>9.34</v>
      </c>
      <c r="BI97">
        <v>0.85</v>
      </c>
      <c r="BJ97">
        <v>0.85</v>
      </c>
      <c r="BK97">
        <v>1.78</v>
      </c>
      <c r="BL97">
        <v>2.11</v>
      </c>
      <c r="BM97">
        <v>0.23</v>
      </c>
      <c r="BN97">
        <v>2.29</v>
      </c>
      <c r="BO97">
        <v>3.78</v>
      </c>
      <c r="BP97">
        <v>0.25</v>
      </c>
      <c r="BQ97">
        <v>2.0099999999999998</v>
      </c>
      <c r="BR97">
        <v>2.1800000000000002</v>
      </c>
      <c r="BS97">
        <v>1.62</v>
      </c>
      <c r="BT97">
        <v>2.9693329999999998</v>
      </c>
      <c r="BU97">
        <v>1.341844</v>
      </c>
      <c r="BV97">
        <v>2.4277950000000001</v>
      </c>
      <c r="BW97">
        <v>1.9429620000000001</v>
      </c>
      <c r="BX97">
        <v>1.959684</v>
      </c>
      <c r="BY97">
        <v>2.6836869999999999</v>
      </c>
      <c r="BZ97">
        <v>1.3275300000000001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4.9522979999999999</v>
      </c>
      <c r="CK97">
        <v>1.870228</v>
      </c>
      <c r="CL97">
        <v>1.938104</v>
      </c>
      <c r="CM97">
        <v>3.5116900000000002</v>
      </c>
      <c r="CN97">
        <v>3.542468</v>
      </c>
      <c r="CO97">
        <v>4.2938999999999998</v>
      </c>
      <c r="CP97">
        <v>2.1290619999999998</v>
      </c>
      <c r="CQ97">
        <v>3.542468</v>
      </c>
      <c r="CR97">
        <v>0.84194100000000005</v>
      </c>
      <c r="CS97">
        <v>1.3710979999999999</v>
      </c>
      <c r="CT97">
        <v>4.2252549999999998</v>
      </c>
      <c r="CU97">
        <v>0</v>
      </c>
      <c r="CV97">
        <v>0</v>
      </c>
      <c r="CW97">
        <v>4.2338469999999999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92.375194000000008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455.67189999999999</v>
      </c>
      <c r="L98">
        <v>445.36259999999999</v>
      </c>
      <c r="M98">
        <v>95.888554999999997</v>
      </c>
      <c r="N98">
        <v>122.43</v>
      </c>
      <c r="O98">
        <v>128.45009999999999</v>
      </c>
      <c r="P98">
        <v>69.739999999999995</v>
      </c>
      <c r="Q98">
        <v>0</v>
      </c>
      <c r="R98">
        <v>44.326064000000002</v>
      </c>
      <c r="S98">
        <v>27.35</v>
      </c>
      <c r="T98">
        <v>0</v>
      </c>
      <c r="U98">
        <v>348.97500000000002</v>
      </c>
      <c r="V98">
        <v>18.140333999999999</v>
      </c>
      <c r="W98">
        <v>34.799309999999998</v>
      </c>
      <c r="X98">
        <v>104.306038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9.1372370000000007</v>
      </c>
      <c r="AG98">
        <v>48.000515999999998</v>
      </c>
      <c r="AH98">
        <v>0</v>
      </c>
      <c r="AI98">
        <v>0</v>
      </c>
      <c r="AJ98">
        <v>0</v>
      </c>
      <c r="AK98">
        <v>65.901488999999998</v>
      </c>
      <c r="AL98">
        <v>12.782</v>
      </c>
      <c r="AM98">
        <v>18.108732</v>
      </c>
      <c r="AN98">
        <v>0.99047300000000005</v>
      </c>
      <c r="AO98">
        <v>0</v>
      </c>
      <c r="AP98">
        <v>0</v>
      </c>
      <c r="AQ98">
        <v>0</v>
      </c>
      <c r="AR98">
        <v>49.68</v>
      </c>
      <c r="AS98">
        <v>36.506751000000001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92.06519400000002</v>
      </c>
      <c r="BA98">
        <f t="shared" si="4"/>
        <v>2250.1628929999997</v>
      </c>
      <c r="BB98">
        <v>95</v>
      </c>
      <c r="BD98">
        <v>7.16</v>
      </c>
      <c r="BE98">
        <v>1.95</v>
      </c>
      <c r="BF98">
        <v>3.03</v>
      </c>
      <c r="BG98">
        <v>1.84</v>
      </c>
      <c r="BH98">
        <v>9.34</v>
      </c>
      <c r="BI98">
        <v>0.85</v>
      </c>
      <c r="BJ98">
        <v>0.85</v>
      </c>
      <c r="BK98">
        <v>1.78</v>
      </c>
      <c r="BL98">
        <v>2.11</v>
      </c>
      <c r="BM98">
        <v>0.23</v>
      </c>
      <c r="BN98">
        <v>1.98</v>
      </c>
      <c r="BO98">
        <v>3.78</v>
      </c>
      <c r="BP98">
        <v>0.25</v>
      </c>
      <c r="BQ98">
        <v>2.0099999999999998</v>
      </c>
      <c r="BR98">
        <v>2.1800000000000002</v>
      </c>
      <c r="BS98">
        <v>1.62</v>
      </c>
      <c r="BT98">
        <v>2.9693329999999998</v>
      </c>
      <c r="BU98">
        <v>1.341844</v>
      </c>
      <c r="BV98">
        <v>2.4277950000000001</v>
      </c>
      <c r="BW98">
        <v>1.9429620000000001</v>
      </c>
      <c r="BX98">
        <v>1.959684</v>
      </c>
      <c r="BY98">
        <v>2.6836869999999999</v>
      </c>
      <c r="BZ98">
        <v>1.3275300000000001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4.9522979999999999</v>
      </c>
      <c r="CK98">
        <v>1.870228</v>
      </c>
      <c r="CL98">
        <v>1.938104</v>
      </c>
      <c r="CM98">
        <v>3.5116900000000002</v>
      </c>
      <c r="CN98">
        <v>3.542468</v>
      </c>
      <c r="CO98">
        <v>4.2938999999999998</v>
      </c>
      <c r="CP98">
        <v>2.1290619999999998</v>
      </c>
      <c r="CQ98">
        <v>3.542468</v>
      </c>
      <c r="CR98">
        <v>0.84194100000000005</v>
      </c>
      <c r="CS98">
        <v>1.3710979999999999</v>
      </c>
      <c r="CT98">
        <v>4.2252549999999998</v>
      </c>
      <c r="CU98">
        <v>0</v>
      </c>
      <c r="CV98">
        <v>0</v>
      </c>
      <c r="CW98">
        <v>4.2338469999999999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92.06519400000002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10.646517480000004</v>
      </c>
      <c r="L99">
        <f t="shared" si="6"/>
        <v>9.0273655320000064</v>
      </c>
      <c r="M99">
        <f t="shared" si="6"/>
        <v>2.1253697907499975</v>
      </c>
      <c r="N99">
        <f t="shared" si="6"/>
        <v>2.9383200000000036</v>
      </c>
      <c r="O99">
        <f t="shared" si="6"/>
        <v>3.0828023999999998</v>
      </c>
      <c r="P99">
        <f t="shared" si="6"/>
        <v>2.4267020354999995</v>
      </c>
      <c r="Q99">
        <f t="shared" si="6"/>
        <v>0</v>
      </c>
      <c r="R99">
        <f t="shared" si="6"/>
        <v>0.95135308199999913</v>
      </c>
      <c r="S99">
        <f t="shared" si="6"/>
        <v>0.54669092424999977</v>
      </c>
      <c r="T99">
        <f t="shared" si="6"/>
        <v>0</v>
      </c>
      <c r="U99">
        <f t="shared" si="6"/>
        <v>8.0362068514999887</v>
      </c>
      <c r="V99">
        <f t="shared" si="6"/>
        <v>0.43170545174999919</v>
      </c>
      <c r="W99">
        <f t="shared" si="6"/>
        <v>0.88145739099999942</v>
      </c>
      <c r="X99">
        <f t="shared" si="6"/>
        <v>2.7522582540000027</v>
      </c>
      <c r="Y99">
        <f t="shared" si="6"/>
        <v>0</v>
      </c>
      <c r="Z99">
        <f t="shared" si="6"/>
        <v>0.21955230000000039</v>
      </c>
      <c r="AA99">
        <f t="shared" si="6"/>
        <v>0.3317992099999999</v>
      </c>
      <c r="AB99">
        <f t="shared" si="6"/>
        <v>0.28934444550000005</v>
      </c>
      <c r="AC99">
        <f t="shared" si="6"/>
        <v>0.17581258600000002</v>
      </c>
      <c r="AD99">
        <f t="shared" si="6"/>
        <v>0.12774735249999997</v>
      </c>
      <c r="AE99">
        <f t="shared" si="6"/>
        <v>0.4431888375000001</v>
      </c>
      <c r="AF99">
        <f t="shared" si="6"/>
        <v>0.22386230650000022</v>
      </c>
      <c r="AG99">
        <f t="shared" si="6"/>
        <v>1.1520123840000009</v>
      </c>
      <c r="AH99">
        <f t="shared" si="6"/>
        <v>0.70995275975000005</v>
      </c>
      <c r="AI99">
        <f t="shared" si="6"/>
        <v>6.1630366999999991E-2</v>
      </c>
      <c r="AJ99">
        <f t="shared" si="6"/>
        <v>0</v>
      </c>
      <c r="AK99">
        <f t="shared" si="6"/>
        <v>1.581635735999998</v>
      </c>
      <c r="AL99">
        <f t="shared" si="6"/>
        <v>0.60946900000000048</v>
      </c>
      <c r="AM99">
        <f t="shared" si="6"/>
        <v>0.43460956799999934</v>
      </c>
      <c r="AN99">
        <f t="shared" si="6"/>
        <v>2.2875725499999954E-2</v>
      </c>
      <c r="AO99">
        <f t="shared" si="6"/>
        <v>0</v>
      </c>
      <c r="AP99">
        <f t="shared" si="6"/>
        <v>1.8766650000000013E-2</v>
      </c>
      <c r="AQ99">
        <f t="shared" si="6"/>
        <v>0.38832400225000019</v>
      </c>
      <c r="AR99">
        <f t="shared" si="6"/>
        <v>1.1669280000000011</v>
      </c>
      <c r="AS99">
        <f t="shared" si="6"/>
        <v>0.86692448349999907</v>
      </c>
      <c r="AT99">
        <f t="shared" si="6"/>
        <v>0.35829001724999937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2.2360499670000009</v>
      </c>
      <c r="BA99">
        <f t="shared" si="4"/>
        <v>55.265524891000013</v>
      </c>
      <c r="BD99">
        <f t="shared" ref="BD99:DJ99" si="7">SUM(BD3:BD98)/4000</f>
        <v>0.17535499999999982</v>
      </c>
      <c r="BE99">
        <f t="shared" si="7"/>
        <v>4.6799999999999946E-2</v>
      </c>
      <c r="BF99">
        <f t="shared" si="7"/>
        <v>7.2719999999999937E-2</v>
      </c>
      <c r="BG99">
        <f t="shared" si="7"/>
        <v>4.4160000000000067E-2</v>
      </c>
      <c r="BH99">
        <f t="shared" si="7"/>
        <v>0.22416000000000016</v>
      </c>
      <c r="BI99">
        <f t="shared" si="7"/>
        <v>2.086250000000002E-2</v>
      </c>
      <c r="BJ99">
        <f t="shared" si="7"/>
        <v>2.0784999999999984E-2</v>
      </c>
      <c r="BK99">
        <f t="shared" si="7"/>
        <v>4.3204999999999986E-2</v>
      </c>
      <c r="BL99">
        <f t="shared" si="7"/>
        <v>4.9362500000000066E-2</v>
      </c>
      <c r="BM99">
        <f t="shared" si="7"/>
        <v>5.2525000000000072E-3</v>
      </c>
      <c r="BN99">
        <f t="shared" si="7"/>
        <v>8.269749999999991E-2</v>
      </c>
      <c r="BO99">
        <f t="shared" si="7"/>
        <v>9.0719999999999815E-2</v>
      </c>
      <c r="BP99">
        <f t="shared" si="7"/>
        <v>6.0000000000000001E-3</v>
      </c>
      <c r="BQ99">
        <f t="shared" si="7"/>
        <v>4.823999999999995E-2</v>
      </c>
      <c r="BR99">
        <f t="shared" si="7"/>
        <v>5.2320000000000116E-2</v>
      </c>
      <c r="BS99">
        <f t="shared" si="7"/>
        <v>3.8880000000000053E-2</v>
      </c>
      <c r="BT99">
        <f t="shared" si="7"/>
        <v>6.6897462250000095E-2</v>
      </c>
      <c r="BU99">
        <f t="shared" si="7"/>
        <v>3.2204255999999952E-2</v>
      </c>
      <c r="BV99">
        <f t="shared" si="7"/>
        <v>5.5964509499999905E-2</v>
      </c>
      <c r="BW99">
        <f t="shared" si="7"/>
        <v>4.6631087999999918E-2</v>
      </c>
      <c r="BX99">
        <f t="shared" si="7"/>
        <v>4.7032416000000049E-2</v>
      </c>
      <c r="BY99">
        <f t="shared" si="7"/>
        <v>5.2635769999999936E-2</v>
      </c>
      <c r="BZ99">
        <f t="shared" si="7"/>
        <v>3.1860719999999967E-2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0.12016876324999978</v>
      </c>
      <c r="CK99">
        <f t="shared" si="7"/>
        <v>4.4885471999999947E-2</v>
      </c>
      <c r="CL99">
        <f t="shared" si="7"/>
        <v>2.8517907749999984E-2</v>
      </c>
      <c r="CM99">
        <f t="shared" si="7"/>
        <v>8.4280559999999824E-2</v>
      </c>
      <c r="CN99">
        <f t="shared" si="7"/>
        <v>8.5019232000000028E-2</v>
      </c>
      <c r="CO99">
        <f t="shared" si="7"/>
        <v>0.10305360000000011</v>
      </c>
      <c r="CP99">
        <f t="shared" si="7"/>
        <v>5.1097488000000073E-2</v>
      </c>
      <c r="CQ99">
        <f t="shared" si="7"/>
        <v>8.5019232000000028E-2</v>
      </c>
      <c r="CR99">
        <f t="shared" si="7"/>
        <v>2.0206584000000007E-2</v>
      </c>
      <c r="CS99">
        <f t="shared" si="7"/>
        <v>3.2906352000000055E-2</v>
      </c>
      <c r="CT99">
        <f t="shared" si="7"/>
        <v>7.1301171000000066E-2</v>
      </c>
      <c r="CU99">
        <f t="shared" si="7"/>
        <v>3.1523518249999993E-2</v>
      </c>
      <c r="CV99">
        <f t="shared" si="7"/>
        <v>2.1711537E-2</v>
      </c>
      <c r="CW99">
        <f t="shared" si="7"/>
        <v>0.1016123280000002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2.2360499670000009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V3" activePane="bottomRight" state="frozen"/>
      <selection sqref="A1:D35"/>
      <selection pane="topRight" sqref="A1:D35"/>
      <selection pane="bottomLeft" sqref="A1:D35"/>
      <selection pane="bottomRight" activeCell="BG3" sqref="BG3:BG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439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0" t="s">
        <v>43</v>
      </c>
      <c r="AT2" s="220" t="s">
        <v>368</v>
      </c>
      <c r="AU2" s="169"/>
      <c r="AV2" s="220" t="s">
        <v>375</v>
      </c>
      <c r="AW2" s="220" t="s">
        <v>376</v>
      </c>
      <c r="AX2" s="220" t="s">
        <v>377</v>
      </c>
      <c r="AY2" s="169"/>
      <c r="AZ2" s="196"/>
      <c r="BA2" s="23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411.368201</v>
      </c>
      <c r="L3">
        <v>462.77667100000002</v>
      </c>
      <c r="M3">
        <v>30.015976999999999</v>
      </c>
      <c r="N3">
        <v>117.520557</v>
      </c>
      <c r="O3">
        <v>123.299251</v>
      </c>
      <c r="P3">
        <v>105.46013000000001</v>
      </c>
      <c r="Q3">
        <v>0</v>
      </c>
      <c r="R3">
        <v>42.548589</v>
      </c>
      <c r="S3">
        <v>26.253264999999999</v>
      </c>
      <c r="T3">
        <v>0</v>
      </c>
      <c r="U3">
        <v>334.98110200000002</v>
      </c>
      <c r="V3">
        <v>19.898727000000001</v>
      </c>
      <c r="W3">
        <v>44.054870000000001</v>
      </c>
      <c r="X3">
        <v>141.15689499999999</v>
      </c>
      <c r="Y3">
        <v>0</v>
      </c>
      <c r="Z3">
        <v>6.2909930000000003</v>
      </c>
      <c r="AA3">
        <v>0</v>
      </c>
      <c r="AB3">
        <v>0</v>
      </c>
      <c r="AC3">
        <v>0</v>
      </c>
      <c r="AD3">
        <v>0</v>
      </c>
      <c r="AE3">
        <v>0</v>
      </c>
      <c r="AF3">
        <v>8.7708340000000007</v>
      </c>
      <c r="AG3">
        <v>46.075695000000003</v>
      </c>
      <c r="AH3">
        <v>0</v>
      </c>
      <c r="AI3">
        <v>0</v>
      </c>
      <c r="AJ3">
        <v>0</v>
      </c>
      <c r="AK3">
        <v>63.258839000000002</v>
      </c>
      <c r="AL3">
        <v>12.269442</v>
      </c>
      <c r="AM3">
        <v>17.382572</v>
      </c>
      <c r="AN3">
        <v>0.82938199999999995</v>
      </c>
      <c r="AO3">
        <v>0</v>
      </c>
      <c r="AP3">
        <v>0</v>
      </c>
      <c r="AQ3">
        <v>0</v>
      </c>
      <c r="AR3">
        <v>50.867021000000001</v>
      </c>
      <c r="AS3">
        <v>34.729526</v>
      </c>
      <c r="AT3">
        <v>13.428642999999999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86.477344999999985</v>
      </c>
      <c r="BA3">
        <f>SUM(B3:AZ3)</f>
        <v>2199.7145270000001</v>
      </c>
      <c r="BD3">
        <v>7.38</v>
      </c>
      <c r="BE3">
        <v>1.87</v>
      </c>
      <c r="BF3">
        <v>2.91</v>
      </c>
      <c r="BG3">
        <v>1.77</v>
      </c>
      <c r="BH3">
        <v>8.9700000000000006</v>
      </c>
      <c r="BI3">
        <v>0.81</v>
      </c>
      <c r="BJ3">
        <v>0.82</v>
      </c>
      <c r="BK3">
        <v>1.73</v>
      </c>
      <c r="BL3">
        <v>1.95</v>
      </c>
      <c r="BM3">
        <v>0.18</v>
      </c>
      <c r="BN3">
        <v>3.43</v>
      </c>
      <c r="BO3">
        <v>3.63</v>
      </c>
      <c r="BP3">
        <v>0.24</v>
      </c>
      <c r="BQ3">
        <v>1.93</v>
      </c>
      <c r="BR3">
        <v>2.09</v>
      </c>
      <c r="BS3">
        <v>1.56</v>
      </c>
      <c r="BT3">
        <v>2.5845449999999999</v>
      </c>
      <c r="BU3">
        <v>1.288036</v>
      </c>
      <c r="BV3">
        <v>1.926345</v>
      </c>
      <c r="BW3">
        <v>1.865049</v>
      </c>
      <c r="BX3">
        <v>1.8811009999999999</v>
      </c>
      <c r="BY3">
        <v>2.5760710000000002</v>
      </c>
      <c r="BZ3">
        <v>1.2742960000000001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4.6712769999999999</v>
      </c>
      <c r="CK3">
        <v>1.7952319999999999</v>
      </c>
      <c r="CL3">
        <v>0.93019200000000002</v>
      </c>
      <c r="CM3">
        <v>3.3708710000000002</v>
      </c>
      <c r="CN3">
        <v>3.4004150000000002</v>
      </c>
      <c r="CO3">
        <v>4.121715</v>
      </c>
      <c r="CP3">
        <v>2.0436869999999998</v>
      </c>
      <c r="CQ3">
        <v>3.4004150000000002</v>
      </c>
      <c r="CR3">
        <v>0.80817899999999998</v>
      </c>
      <c r="CS3">
        <v>1.316117</v>
      </c>
      <c r="CT3">
        <v>2.027911</v>
      </c>
      <c r="CU3">
        <v>0</v>
      </c>
      <c r="CV3">
        <v>0</v>
      </c>
      <c r="CW3">
        <v>3.925891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86.477344999999985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384.64335299999999</v>
      </c>
      <c r="L4">
        <v>399.06843400000002</v>
      </c>
      <c r="M4">
        <v>30.015976999999999</v>
      </c>
      <c r="N4">
        <v>117.520557</v>
      </c>
      <c r="O4">
        <v>123.299251</v>
      </c>
      <c r="P4">
        <v>105.46013000000001</v>
      </c>
      <c r="Q4">
        <v>0</v>
      </c>
      <c r="R4">
        <v>42.548589</v>
      </c>
      <c r="S4">
        <v>26.253264999999999</v>
      </c>
      <c r="T4">
        <v>0</v>
      </c>
      <c r="U4">
        <v>334.98110200000002</v>
      </c>
      <c r="V4">
        <v>19.898727000000001</v>
      </c>
      <c r="W4">
        <v>44.054870000000001</v>
      </c>
      <c r="X4">
        <v>141.15689499999999</v>
      </c>
      <c r="Y4">
        <v>0</v>
      </c>
      <c r="Z4">
        <v>6.2909930000000003</v>
      </c>
      <c r="AA4">
        <v>0</v>
      </c>
      <c r="AB4">
        <v>0</v>
      </c>
      <c r="AC4">
        <v>0</v>
      </c>
      <c r="AD4">
        <v>0</v>
      </c>
      <c r="AE4">
        <v>0</v>
      </c>
      <c r="AF4">
        <v>8.7708340000000007</v>
      </c>
      <c r="AG4">
        <v>46.075695000000003</v>
      </c>
      <c r="AH4">
        <v>0</v>
      </c>
      <c r="AI4">
        <v>0</v>
      </c>
      <c r="AJ4">
        <v>0</v>
      </c>
      <c r="AK4">
        <v>63.258839000000002</v>
      </c>
      <c r="AL4">
        <v>12.269442</v>
      </c>
      <c r="AM4">
        <v>17.382572</v>
      </c>
      <c r="AN4">
        <v>0.82938199999999995</v>
      </c>
      <c r="AO4">
        <v>0</v>
      </c>
      <c r="AP4">
        <v>0</v>
      </c>
      <c r="AQ4">
        <v>0</v>
      </c>
      <c r="AR4">
        <v>50.867021000000001</v>
      </c>
      <c r="AS4">
        <v>34.729526</v>
      </c>
      <c r="AT4">
        <v>14.375489999999999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86.477496999999971</v>
      </c>
      <c r="BA4">
        <f t="shared" ref="BA4:BA67" si="1">SUM(B4:AZ4)</f>
        <v>2110.2284409999997</v>
      </c>
      <c r="BD4">
        <v>7.38</v>
      </c>
      <c r="BE4">
        <v>1.87</v>
      </c>
      <c r="BF4">
        <v>2.91</v>
      </c>
      <c r="BG4">
        <v>1.77</v>
      </c>
      <c r="BH4">
        <v>8.9700000000000006</v>
      </c>
      <c r="BI4">
        <v>0.81</v>
      </c>
      <c r="BJ4">
        <v>0.82</v>
      </c>
      <c r="BK4">
        <v>1.73</v>
      </c>
      <c r="BL4">
        <v>1.95</v>
      </c>
      <c r="BM4">
        <v>0.18</v>
      </c>
      <c r="BN4">
        <v>3.43</v>
      </c>
      <c r="BO4">
        <v>3.63</v>
      </c>
      <c r="BP4">
        <v>0.24</v>
      </c>
      <c r="BQ4">
        <v>1.93</v>
      </c>
      <c r="BR4">
        <v>2.09</v>
      </c>
      <c r="BS4">
        <v>1.56</v>
      </c>
      <c r="BT4">
        <v>2.5845449999999999</v>
      </c>
      <c r="BU4">
        <v>1.288036</v>
      </c>
      <c r="BV4">
        <v>1.9264969999999999</v>
      </c>
      <c r="BW4">
        <v>1.865049</v>
      </c>
      <c r="BX4">
        <v>1.8811009999999999</v>
      </c>
      <c r="BY4">
        <v>2.5760710000000002</v>
      </c>
      <c r="BZ4">
        <v>1.2742960000000001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4.6712769999999999</v>
      </c>
      <c r="CK4">
        <v>1.7952319999999999</v>
      </c>
      <c r="CL4">
        <v>0.93019200000000002</v>
      </c>
      <c r="CM4">
        <v>3.3708710000000002</v>
      </c>
      <c r="CN4">
        <v>3.4004150000000002</v>
      </c>
      <c r="CO4">
        <v>4.121715</v>
      </c>
      <c r="CP4">
        <v>2.0436869999999998</v>
      </c>
      <c r="CQ4">
        <v>3.4004150000000002</v>
      </c>
      <c r="CR4">
        <v>0.80817899999999998</v>
      </c>
      <c r="CS4">
        <v>1.316117</v>
      </c>
      <c r="CT4">
        <v>2.027911</v>
      </c>
      <c r="CU4">
        <v>0</v>
      </c>
      <c r="CV4">
        <v>0</v>
      </c>
      <c r="CW4">
        <v>3.925891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86.477496999999971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427.18612100000001</v>
      </c>
      <c r="L5">
        <v>396.63317599999999</v>
      </c>
      <c r="M5">
        <v>35.017152000000003</v>
      </c>
      <c r="N5">
        <v>117.520557</v>
      </c>
      <c r="O5">
        <v>123.299251</v>
      </c>
      <c r="P5">
        <v>105.46013000000001</v>
      </c>
      <c r="Q5">
        <v>0</v>
      </c>
      <c r="R5">
        <v>42.548589</v>
      </c>
      <c r="S5">
        <v>26.253264999999999</v>
      </c>
      <c r="T5">
        <v>0</v>
      </c>
      <c r="U5">
        <v>334.98110200000002</v>
      </c>
      <c r="V5">
        <v>19.898727000000001</v>
      </c>
      <c r="W5">
        <v>42.989601</v>
      </c>
      <c r="X5">
        <v>141.15689499999999</v>
      </c>
      <c r="Y5">
        <v>0</v>
      </c>
      <c r="Z5">
        <v>6.2909930000000003</v>
      </c>
      <c r="AA5">
        <v>0</v>
      </c>
      <c r="AB5">
        <v>0</v>
      </c>
      <c r="AC5">
        <v>0</v>
      </c>
      <c r="AD5">
        <v>0</v>
      </c>
      <c r="AE5">
        <v>0</v>
      </c>
      <c r="AF5">
        <v>8.7708340000000007</v>
      </c>
      <c r="AG5">
        <v>46.075695000000003</v>
      </c>
      <c r="AH5">
        <v>0</v>
      </c>
      <c r="AI5">
        <v>0</v>
      </c>
      <c r="AJ5">
        <v>0</v>
      </c>
      <c r="AK5">
        <v>63.258839000000002</v>
      </c>
      <c r="AL5">
        <v>12.269442</v>
      </c>
      <c r="AM5">
        <v>17.382572</v>
      </c>
      <c r="AN5">
        <v>0.82938199999999995</v>
      </c>
      <c r="AO5">
        <v>0</v>
      </c>
      <c r="AP5">
        <v>0</v>
      </c>
      <c r="AQ5">
        <v>0</v>
      </c>
      <c r="AR5">
        <v>43.448914000000002</v>
      </c>
      <c r="AS5">
        <v>34.729526</v>
      </c>
      <c r="AT5">
        <v>14.395428000000001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86.525719999999978</v>
      </c>
      <c r="BA5">
        <f t="shared" si="1"/>
        <v>2146.9219109999999</v>
      </c>
      <c r="BD5">
        <v>7.38</v>
      </c>
      <c r="BE5">
        <v>1.87</v>
      </c>
      <c r="BF5">
        <v>2.91</v>
      </c>
      <c r="BG5">
        <v>1.77</v>
      </c>
      <c r="BH5">
        <v>8.9700000000000006</v>
      </c>
      <c r="BI5">
        <v>0.81</v>
      </c>
      <c r="BJ5">
        <v>0.82</v>
      </c>
      <c r="BK5">
        <v>1.73</v>
      </c>
      <c r="BL5">
        <v>1.95</v>
      </c>
      <c r="BM5">
        <v>0.18</v>
      </c>
      <c r="BN5">
        <v>3.43</v>
      </c>
      <c r="BO5">
        <v>3.63</v>
      </c>
      <c r="BP5">
        <v>0.24</v>
      </c>
      <c r="BQ5">
        <v>1.93</v>
      </c>
      <c r="BR5">
        <v>2.09</v>
      </c>
      <c r="BS5">
        <v>1.56</v>
      </c>
      <c r="BT5">
        <v>2.5845449999999999</v>
      </c>
      <c r="BU5">
        <v>1.288036</v>
      </c>
      <c r="BV5">
        <v>1.97472</v>
      </c>
      <c r="BW5">
        <v>1.865049</v>
      </c>
      <c r="BX5">
        <v>1.8811009999999999</v>
      </c>
      <c r="BY5">
        <v>2.5760710000000002</v>
      </c>
      <c r="BZ5">
        <v>1.2742960000000001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4.6712769999999999</v>
      </c>
      <c r="CK5">
        <v>1.7952319999999999</v>
      </c>
      <c r="CL5">
        <v>0.93019200000000002</v>
      </c>
      <c r="CM5">
        <v>3.3708710000000002</v>
      </c>
      <c r="CN5">
        <v>3.4004150000000002</v>
      </c>
      <c r="CO5">
        <v>4.121715</v>
      </c>
      <c r="CP5">
        <v>2.0436869999999998</v>
      </c>
      <c r="CQ5">
        <v>3.4004150000000002</v>
      </c>
      <c r="CR5">
        <v>0.80817899999999998</v>
      </c>
      <c r="CS5">
        <v>1.316117</v>
      </c>
      <c r="CT5">
        <v>2.027911</v>
      </c>
      <c r="CU5">
        <v>0</v>
      </c>
      <c r="CV5">
        <v>0</v>
      </c>
      <c r="CW5">
        <v>3.925891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86.525719999999978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427.18612100000001</v>
      </c>
      <c r="L6">
        <v>396.63317599999999</v>
      </c>
      <c r="M6">
        <v>35.017152000000003</v>
      </c>
      <c r="N6">
        <v>117.520557</v>
      </c>
      <c r="O6">
        <v>123.299251</v>
      </c>
      <c r="P6">
        <v>105.46013000000001</v>
      </c>
      <c r="Q6">
        <v>0</v>
      </c>
      <c r="R6">
        <v>42.548589</v>
      </c>
      <c r="S6">
        <v>26.253264999999999</v>
      </c>
      <c r="T6">
        <v>0</v>
      </c>
      <c r="U6">
        <v>334.98110200000002</v>
      </c>
      <c r="V6">
        <v>19.898727000000001</v>
      </c>
      <c r="W6">
        <v>42.989601</v>
      </c>
      <c r="X6">
        <v>141.15689499999999</v>
      </c>
      <c r="Y6">
        <v>0</v>
      </c>
      <c r="Z6">
        <v>6.2909930000000003</v>
      </c>
      <c r="AA6">
        <v>0</v>
      </c>
      <c r="AB6">
        <v>0</v>
      </c>
      <c r="AC6">
        <v>0</v>
      </c>
      <c r="AD6">
        <v>0</v>
      </c>
      <c r="AE6">
        <v>0</v>
      </c>
      <c r="AF6">
        <v>8.7708340000000007</v>
      </c>
      <c r="AG6">
        <v>46.075695000000003</v>
      </c>
      <c r="AH6">
        <v>0</v>
      </c>
      <c r="AI6">
        <v>0</v>
      </c>
      <c r="AJ6">
        <v>0</v>
      </c>
      <c r="AK6">
        <v>63.258839000000002</v>
      </c>
      <c r="AL6">
        <v>12.269442</v>
      </c>
      <c r="AM6">
        <v>17.382572</v>
      </c>
      <c r="AN6">
        <v>0.82938199999999995</v>
      </c>
      <c r="AO6">
        <v>0</v>
      </c>
      <c r="AP6">
        <v>0</v>
      </c>
      <c r="AQ6">
        <v>0</v>
      </c>
      <c r="AR6">
        <v>43.448914000000002</v>
      </c>
      <c r="AS6">
        <v>34.729526</v>
      </c>
      <c r="AT6">
        <v>14.395428000000001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86.529284999999987</v>
      </c>
      <c r="BA6">
        <f t="shared" si="1"/>
        <v>2146.9254759999999</v>
      </c>
      <c r="BD6">
        <v>7.38</v>
      </c>
      <c r="BE6">
        <v>1.87</v>
      </c>
      <c r="BF6">
        <v>2.91</v>
      </c>
      <c r="BG6">
        <v>1.77</v>
      </c>
      <c r="BH6">
        <v>8.9700000000000006</v>
      </c>
      <c r="BI6">
        <v>0.81</v>
      </c>
      <c r="BJ6">
        <v>0.82</v>
      </c>
      <c r="BK6">
        <v>1.73</v>
      </c>
      <c r="BL6">
        <v>1.95</v>
      </c>
      <c r="BM6">
        <v>0.18</v>
      </c>
      <c r="BN6">
        <v>3.43</v>
      </c>
      <c r="BO6">
        <v>3.63</v>
      </c>
      <c r="BP6">
        <v>0.24</v>
      </c>
      <c r="BQ6">
        <v>1.93</v>
      </c>
      <c r="BR6">
        <v>2.09</v>
      </c>
      <c r="BS6">
        <v>1.56</v>
      </c>
      <c r="BT6">
        <v>2.5845449999999999</v>
      </c>
      <c r="BU6">
        <v>1.288036</v>
      </c>
      <c r="BV6">
        <v>1.9782850000000001</v>
      </c>
      <c r="BW6">
        <v>1.865049</v>
      </c>
      <c r="BX6">
        <v>1.8811009999999999</v>
      </c>
      <c r="BY6">
        <v>2.5760710000000002</v>
      </c>
      <c r="BZ6">
        <v>1.2742960000000001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4.6712769999999999</v>
      </c>
      <c r="CK6">
        <v>1.7952319999999999</v>
      </c>
      <c r="CL6">
        <v>0.93019200000000002</v>
      </c>
      <c r="CM6">
        <v>3.3708710000000002</v>
      </c>
      <c r="CN6">
        <v>3.4004150000000002</v>
      </c>
      <c r="CO6">
        <v>4.121715</v>
      </c>
      <c r="CP6">
        <v>2.0436869999999998</v>
      </c>
      <c r="CQ6">
        <v>3.4004150000000002</v>
      </c>
      <c r="CR6">
        <v>0.80817899999999998</v>
      </c>
      <c r="CS6">
        <v>1.316117</v>
      </c>
      <c r="CT6">
        <v>2.027911</v>
      </c>
      <c r="CU6">
        <v>0</v>
      </c>
      <c r="CV6">
        <v>0</v>
      </c>
      <c r="CW6">
        <v>3.925891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86.529284999999987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427.18612100000001</v>
      </c>
      <c r="L7">
        <v>396.63317599999999</v>
      </c>
      <c r="M7">
        <v>40.018231</v>
      </c>
      <c r="N7">
        <v>117.520557</v>
      </c>
      <c r="O7">
        <v>123.299251</v>
      </c>
      <c r="P7">
        <v>105.46013000000001</v>
      </c>
      <c r="Q7">
        <v>0</v>
      </c>
      <c r="R7">
        <v>42.548589</v>
      </c>
      <c r="S7">
        <v>26.253264999999999</v>
      </c>
      <c r="T7">
        <v>0</v>
      </c>
      <c r="U7">
        <v>334.98110200000002</v>
      </c>
      <c r="V7">
        <v>19.898727000000001</v>
      </c>
      <c r="W7">
        <v>42.989601</v>
      </c>
      <c r="X7">
        <v>141.15689499999999</v>
      </c>
      <c r="Y7">
        <v>0</v>
      </c>
      <c r="Z7">
        <v>6.2909930000000003</v>
      </c>
      <c r="AA7">
        <v>0</v>
      </c>
      <c r="AB7">
        <v>0</v>
      </c>
      <c r="AC7">
        <v>0</v>
      </c>
      <c r="AD7">
        <v>0</v>
      </c>
      <c r="AE7">
        <v>0</v>
      </c>
      <c r="AF7">
        <v>8.7708340000000007</v>
      </c>
      <c r="AG7">
        <v>46.075695000000003</v>
      </c>
      <c r="AH7">
        <v>0</v>
      </c>
      <c r="AI7">
        <v>0</v>
      </c>
      <c r="AJ7">
        <v>0</v>
      </c>
      <c r="AK7">
        <v>63.258839000000002</v>
      </c>
      <c r="AL7">
        <v>12.269442</v>
      </c>
      <c r="AM7">
        <v>17.382572</v>
      </c>
      <c r="AN7">
        <v>0.82938199999999995</v>
      </c>
      <c r="AO7">
        <v>0</v>
      </c>
      <c r="AP7">
        <v>0</v>
      </c>
      <c r="AQ7">
        <v>0</v>
      </c>
      <c r="AR7">
        <v>43.448914000000002</v>
      </c>
      <c r="AS7">
        <v>34.729526</v>
      </c>
      <c r="AT7">
        <v>13.997673000000001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86.559252999999984</v>
      </c>
      <c r="BA7">
        <f t="shared" si="1"/>
        <v>2151.5587679999999</v>
      </c>
      <c r="BD7">
        <v>7.38</v>
      </c>
      <c r="BE7">
        <v>1.87</v>
      </c>
      <c r="BF7">
        <v>2.91</v>
      </c>
      <c r="BG7">
        <v>1.77</v>
      </c>
      <c r="BH7">
        <v>8.9700000000000006</v>
      </c>
      <c r="BI7">
        <v>0.81</v>
      </c>
      <c r="BJ7">
        <v>0.82</v>
      </c>
      <c r="BK7">
        <v>1.73</v>
      </c>
      <c r="BL7">
        <v>1.95</v>
      </c>
      <c r="BM7">
        <v>0.18</v>
      </c>
      <c r="BN7">
        <v>3.43</v>
      </c>
      <c r="BO7">
        <v>3.63</v>
      </c>
      <c r="BP7">
        <v>0.24</v>
      </c>
      <c r="BQ7">
        <v>1.93</v>
      </c>
      <c r="BR7">
        <v>2.09</v>
      </c>
      <c r="BS7">
        <v>1.56</v>
      </c>
      <c r="BT7">
        <v>2.5845449999999999</v>
      </c>
      <c r="BU7">
        <v>1.288036</v>
      </c>
      <c r="BV7">
        <v>2.0082529999999998</v>
      </c>
      <c r="BW7">
        <v>1.865049</v>
      </c>
      <c r="BX7">
        <v>1.8811009999999999</v>
      </c>
      <c r="BY7">
        <v>2.5760710000000002</v>
      </c>
      <c r="BZ7">
        <v>1.2742960000000001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4.6712769999999999</v>
      </c>
      <c r="CK7">
        <v>1.7952319999999999</v>
      </c>
      <c r="CL7">
        <v>0.93019200000000002</v>
      </c>
      <c r="CM7">
        <v>3.3708710000000002</v>
      </c>
      <c r="CN7">
        <v>3.4004150000000002</v>
      </c>
      <c r="CO7">
        <v>4.121715</v>
      </c>
      <c r="CP7">
        <v>2.0436869999999998</v>
      </c>
      <c r="CQ7">
        <v>3.4004150000000002</v>
      </c>
      <c r="CR7">
        <v>0.80817899999999998</v>
      </c>
      <c r="CS7">
        <v>1.316117</v>
      </c>
      <c r="CT7">
        <v>2.027911</v>
      </c>
      <c r="CU7">
        <v>0</v>
      </c>
      <c r="CV7">
        <v>0</v>
      </c>
      <c r="CW7">
        <v>3.925891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86.559252999999984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427.18612100000001</v>
      </c>
      <c r="L8">
        <v>339.039176</v>
      </c>
      <c r="M8">
        <v>40.018231</v>
      </c>
      <c r="N8">
        <v>117.520557</v>
      </c>
      <c r="O8">
        <v>123.299251</v>
      </c>
      <c r="P8">
        <v>105.46013000000001</v>
      </c>
      <c r="Q8">
        <v>0</v>
      </c>
      <c r="R8">
        <v>42.548589</v>
      </c>
      <c r="S8">
        <v>26.253264999999999</v>
      </c>
      <c r="T8">
        <v>0</v>
      </c>
      <c r="U8">
        <v>334.98110200000002</v>
      </c>
      <c r="V8">
        <v>19.898727000000001</v>
      </c>
      <c r="W8">
        <v>42.989601</v>
      </c>
      <c r="X8">
        <v>141.15689499999999</v>
      </c>
      <c r="Y8">
        <v>0</v>
      </c>
      <c r="Z8">
        <v>6.2909930000000003</v>
      </c>
      <c r="AA8">
        <v>0</v>
      </c>
      <c r="AB8">
        <v>0</v>
      </c>
      <c r="AC8">
        <v>0</v>
      </c>
      <c r="AD8">
        <v>0</v>
      </c>
      <c r="AE8">
        <v>0</v>
      </c>
      <c r="AF8">
        <v>8.7708340000000007</v>
      </c>
      <c r="AG8">
        <v>46.075695000000003</v>
      </c>
      <c r="AH8">
        <v>0</v>
      </c>
      <c r="AI8">
        <v>0</v>
      </c>
      <c r="AJ8">
        <v>0</v>
      </c>
      <c r="AK8">
        <v>63.258839000000002</v>
      </c>
      <c r="AL8">
        <v>12.269442</v>
      </c>
      <c r="AM8">
        <v>17.382572</v>
      </c>
      <c r="AN8">
        <v>0.82938199999999995</v>
      </c>
      <c r="AO8">
        <v>0</v>
      </c>
      <c r="AP8">
        <v>0</v>
      </c>
      <c r="AQ8">
        <v>0</v>
      </c>
      <c r="AR8">
        <v>43.448914000000002</v>
      </c>
      <c r="AS8">
        <v>34.729526</v>
      </c>
      <c r="AT8">
        <v>14.395428000000001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86.58076699999998</v>
      </c>
      <c r="BA8">
        <f t="shared" si="1"/>
        <v>2094.3840370000003</v>
      </c>
      <c r="BD8">
        <v>7.38</v>
      </c>
      <c r="BE8">
        <v>1.87</v>
      </c>
      <c r="BF8">
        <v>2.91</v>
      </c>
      <c r="BG8">
        <v>1.77</v>
      </c>
      <c r="BH8">
        <v>8.9700000000000006</v>
      </c>
      <c r="BI8">
        <v>0.81</v>
      </c>
      <c r="BJ8">
        <v>0.82</v>
      </c>
      <c r="BK8">
        <v>1.73</v>
      </c>
      <c r="BL8">
        <v>1.95</v>
      </c>
      <c r="BM8">
        <v>0.18</v>
      </c>
      <c r="BN8">
        <v>3.43</v>
      </c>
      <c r="BO8">
        <v>3.63</v>
      </c>
      <c r="BP8">
        <v>0.24</v>
      </c>
      <c r="BQ8">
        <v>1.93</v>
      </c>
      <c r="BR8">
        <v>2.09</v>
      </c>
      <c r="BS8">
        <v>1.56</v>
      </c>
      <c r="BT8">
        <v>2.5845449999999999</v>
      </c>
      <c r="BU8">
        <v>1.288036</v>
      </c>
      <c r="BV8">
        <v>2.0297670000000001</v>
      </c>
      <c r="BW8">
        <v>1.865049</v>
      </c>
      <c r="BX8">
        <v>1.8811009999999999</v>
      </c>
      <c r="BY8">
        <v>2.5760710000000002</v>
      </c>
      <c r="BZ8">
        <v>1.2742960000000001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4.6712769999999999</v>
      </c>
      <c r="CK8">
        <v>1.7952319999999999</v>
      </c>
      <c r="CL8">
        <v>0.93019200000000002</v>
      </c>
      <c r="CM8">
        <v>3.3708710000000002</v>
      </c>
      <c r="CN8">
        <v>3.4004150000000002</v>
      </c>
      <c r="CO8">
        <v>4.121715</v>
      </c>
      <c r="CP8">
        <v>2.0436869999999998</v>
      </c>
      <c r="CQ8">
        <v>3.4004150000000002</v>
      </c>
      <c r="CR8">
        <v>0.80817899999999998</v>
      </c>
      <c r="CS8">
        <v>1.316117</v>
      </c>
      <c r="CT8">
        <v>2.027911</v>
      </c>
      <c r="CU8">
        <v>0</v>
      </c>
      <c r="CV8">
        <v>0</v>
      </c>
      <c r="CW8">
        <v>3.925891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86.58076699999998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427.18612100000001</v>
      </c>
      <c r="L9">
        <v>396.63317599999999</v>
      </c>
      <c r="M9">
        <v>40.018231</v>
      </c>
      <c r="N9">
        <v>117.520557</v>
      </c>
      <c r="O9">
        <v>123.299251</v>
      </c>
      <c r="P9">
        <v>105.46013000000001</v>
      </c>
      <c r="Q9">
        <v>0</v>
      </c>
      <c r="R9">
        <v>42.548589</v>
      </c>
      <c r="S9">
        <v>26.253264999999999</v>
      </c>
      <c r="T9">
        <v>0</v>
      </c>
      <c r="U9">
        <v>334.98110200000002</v>
      </c>
      <c r="V9">
        <v>19.898727000000001</v>
      </c>
      <c r="W9">
        <v>42.989601</v>
      </c>
      <c r="X9">
        <v>141.15689499999999</v>
      </c>
      <c r="Y9">
        <v>0</v>
      </c>
      <c r="Z9">
        <v>6.2909930000000003</v>
      </c>
      <c r="AA9">
        <v>0</v>
      </c>
      <c r="AB9">
        <v>0</v>
      </c>
      <c r="AC9">
        <v>0</v>
      </c>
      <c r="AD9">
        <v>0</v>
      </c>
      <c r="AE9">
        <v>0</v>
      </c>
      <c r="AF9">
        <v>8.7708340000000007</v>
      </c>
      <c r="AG9">
        <v>46.075695000000003</v>
      </c>
      <c r="AH9">
        <v>0</v>
      </c>
      <c r="AI9">
        <v>0</v>
      </c>
      <c r="AJ9">
        <v>0</v>
      </c>
      <c r="AK9">
        <v>63.258839000000002</v>
      </c>
      <c r="AL9">
        <v>12.269442</v>
      </c>
      <c r="AM9">
        <v>17.382572</v>
      </c>
      <c r="AN9">
        <v>0.82938199999999995</v>
      </c>
      <c r="AO9">
        <v>0</v>
      </c>
      <c r="AP9">
        <v>0</v>
      </c>
      <c r="AQ9">
        <v>0</v>
      </c>
      <c r="AR9">
        <v>50.867021000000001</v>
      </c>
      <c r="AS9">
        <v>35.911807000000003</v>
      </c>
      <c r="AT9">
        <v>13.730098999999999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86.601539999999972</v>
      </c>
      <c r="BA9">
        <f t="shared" si="1"/>
        <v>2159.933869</v>
      </c>
      <c r="BD9">
        <v>7.38</v>
      </c>
      <c r="BE9">
        <v>1.87</v>
      </c>
      <c r="BF9">
        <v>2.91</v>
      </c>
      <c r="BG9">
        <v>1.77</v>
      </c>
      <c r="BH9">
        <v>8.9700000000000006</v>
      </c>
      <c r="BI9">
        <v>0.81</v>
      </c>
      <c r="BJ9">
        <v>0.82</v>
      </c>
      <c r="BK9">
        <v>1.73</v>
      </c>
      <c r="BL9">
        <v>1.95</v>
      </c>
      <c r="BM9">
        <v>0.18</v>
      </c>
      <c r="BN9">
        <v>3.43</v>
      </c>
      <c r="BO9">
        <v>3.63</v>
      </c>
      <c r="BP9">
        <v>0.24</v>
      </c>
      <c r="BQ9">
        <v>1.93</v>
      </c>
      <c r="BR9">
        <v>2.09</v>
      </c>
      <c r="BS9">
        <v>1.56</v>
      </c>
      <c r="BT9">
        <v>2.5845449999999999</v>
      </c>
      <c r="BU9">
        <v>1.288036</v>
      </c>
      <c r="BV9">
        <v>2.0505399999999998</v>
      </c>
      <c r="BW9">
        <v>1.865049</v>
      </c>
      <c r="BX9">
        <v>1.8811009999999999</v>
      </c>
      <c r="BY9">
        <v>2.5760710000000002</v>
      </c>
      <c r="BZ9">
        <v>1.2742960000000001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4.6712769999999999</v>
      </c>
      <c r="CK9">
        <v>1.7952319999999999</v>
      </c>
      <c r="CL9">
        <v>0.93019200000000002</v>
      </c>
      <c r="CM9">
        <v>3.3708710000000002</v>
      </c>
      <c r="CN9">
        <v>3.4004150000000002</v>
      </c>
      <c r="CO9">
        <v>4.121715</v>
      </c>
      <c r="CP9">
        <v>2.0436869999999998</v>
      </c>
      <c r="CQ9">
        <v>3.4004150000000002</v>
      </c>
      <c r="CR9">
        <v>0.80817899999999998</v>
      </c>
      <c r="CS9">
        <v>1.316117</v>
      </c>
      <c r="CT9">
        <v>2.027911</v>
      </c>
      <c r="CU9">
        <v>0</v>
      </c>
      <c r="CV9">
        <v>0</v>
      </c>
      <c r="CW9">
        <v>3.925891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86.601539999999972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427.18612100000001</v>
      </c>
      <c r="L10">
        <v>396.63317599999999</v>
      </c>
      <c r="M10">
        <v>40.018231</v>
      </c>
      <c r="N10">
        <v>117.520557</v>
      </c>
      <c r="O10">
        <v>123.299251</v>
      </c>
      <c r="P10">
        <v>105.46013000000001</v>
      </c>
      <c r="Q10">
        <v>0</v>
      </c>
      <c r="R10">
        <v>42.548589</v>
      </c>
      <c r="S10">
        <v>26.253264999999999</v>
      </c>
      <c r="T10">
        <v>0</v>
      </c>
      <c r="U10">
        <v>334.98110200000002</v>
      </c>
      <c r="V10">
        <v>19.898727000000001</v>
      </c>
      <c r="W10">
        <v>42.989601</v>
      </c>
      <c r="X10">
        <v>141.15689499999999</v>
      </c>
      <c r="Y10">
        <v>0</v>
      </c>
      <c r="Z10">
        <v>6.2909930000000003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8.7708340000000007</v>
      </c>
      <c r="AG10">
        <v>46.075695000000003</v>
      </c>
      <c r="AH10">
        <v>0</v>
      </c>
      <c r="AI10">
        <v>0</v>
      </c>
      <c r="AJ10">
        <v>0</v>
      </c>
      <c r="AK10">
        <v>63.258839000000002</v>
      </c>
      <c r="AL10">
        <v>12.269442</v>
      </c>
      <c r="AM10">
        <v>17.382572</v>
      </c>
      <c r="AN10">
        <v>0.82938199999999995</v>
      </c>
      <c r="AO10">
        <v>0</v>
      </c>
      <c r="AP10">
        <v>0</v>
      </c>
      <c r="AQ10">
        <v>0</v>
      </c>
      <c r="AR10">
        <v>50.867021000000001</v>
      </c>
      <c r="AS10">
        <v>35.911807000000003</v>
      </c>
      <c r="AT10">
        <v>14.395428000000001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86.651958000000008</v>
      </c>
      <c r="BA10">
        <f t="shared" si="1"/>
        <v>2160.6496159999997</v>
      </c>
      <c r="BD10">
        <v>7.38</v>
      </c>
      <c r="BE10">
        <v>1.87</v>
      </c>
      <c r="BF10">
        <v>2.91</v>
      </c>
      <c r="BG10">
        <v>1.77</v>
      </c>
      <c r="BH10">
        <v>8.9700000000000006</v>
      </c>
      <c r="BI10">
        <v>0.81</v>
      </c>
      <c r="BJ10">
        <v>0.82</v>
      </c>
      <c r="BK10">
        <v>1.73</v>
      </c>
      <c r="BL10">
        <v>1.95</v>
      </c>
      <c r="BM10">
        <v>0.2</v>
      </c>
      <c r="BN10">
        <v>3.43</v>
      </c>
      <c r="BO10">
        <v>3.63</v>
      </c>
      <c r="BP10">
        <v>0.24</v>
      </c>
      <c r="BQ10">
        <v>1.93</v>
      </c>
      <c r="BR10">
        <v>2.09</v>
      </c>
      <c r="BS10">
        <v>1.56</v>
      </c>
      <c r="BT10">
        <v>2.5845449999999999</v>
      </c>
      <c r="BU10">
        <v>1.288036</v>
      </c>
      <c r="BV10">
        <v>2.0809579999999999</v>
      </c>
      <c r="BW10">
        <v>1.865049</v>
      </c>
      <c r="BX10">
        <v>1.8811009999999999</v>
      </c>
      <c r="BY10">
        <v>2.5760710000000002</v>
      </c>
      <c r="BZ10">
        <v>1.2742960000000001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4.6712769999999999</v>
      </c>
      <c r="CK10">
        <v>1.7952319999999999</v>
      </c>
      <c r="CL10">
        <v>0.93019200000000002</v>
      </c>
      <c r="CM10">
        <v>3.3708710000000002</v>
      </c>
      <c r="CN10">
        <v>3.4004150000000002</v>
      </c>
      <c r="CO10">
        <v>4.121715</v>
      </c>
      <c r="CP10">
        <v>2.0436869999999998</v>
      </c>
      <c r="CQ10">
        <v>3.4004150000000002</v>
      </c>
      <c r="CR10">
        <v>0.80817899999999998</v>
      </c>
      <c r="CS10">
        <v>1.316117</v>
      </c>
      <c r="CT10">
        <v>2.027911</v>
      </c>
      <c r="CU10">
        <v>0</v>
      </c>
      <c r="CV10">
        <v>0</v>
      </c>
      <c r="CW10">
        <v>3.925891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86.651958000000008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427.18612100000001</v>
      </c>
      <c r="L11">
        <v>339.039176</v>
      </c>
      <c r="M11">
        <v>40.018231</v>
      </c>
      <c r="N11">
        <v>117.520557</v>
      </c>
      <c r="O11">
        <v>123.299251</v>
      </c>
      <c r="P11">
        <v>105.46013000000001</v>
      </c>
      <c r="Q11">
        <v>0</v>
      </c>
      <c r="R11">
        <v>29.142275999999999</v>
      </c>
      <c r="S11">
        <v>17.364111000000001</v>
      </c>
      <c r="T11">
        <v>0</v>
      </c>
      <c r="U11">
        <v>334.98110200000002</v>
      </c>
      <c r="V11">
        <v>11.159221000000001</v>
      </c>
      <c r="W11">
        <v>29.179711999999999</v>
      </c>
      <c r="X11">
        <v>93.359009999999998</v>
      </c>
      <c r="Y11">
        <v>0</v>
      </c>
      <c r="Z11">
        <v>6.2909930000000003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8.7708340000000007</v>
      </c>
      <c r="AG11">
        <v>46.075695000000003</v>
      </c>
      <c r="AH11">
        <v>0</v>
      </c>
      <c r="AI11">
        <v>0</v>
      </c>
      <c r="AJ11">
        <v>0</v>
      </c>
      <c r="AK11">
        <v>63.258839000000002</v>
      </c>
      <c r="AL11">
        <v>12.269442</v>
      </c>
      <c r="AM11">
        <v>17.382572</v>
      </c>
      <c r="AN11">
        <v>0.890069</v>
      </c>
      <c r="AO11">
        <v>0</v>
      </c>
      <c r="AP11">
        <v>0</v>
      </c>
      <c r="AQ11">
        <v>0</v>
      </c>
      <c r="AR11">
        <v>44.508642999999999</v>
      </c>
      <c r="AS11">
        <v>35.911807000000003</v>
      </c>
      <c r="AT11">
        <v>14.20557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86.702463999999992</v>
      </c>
      <c r="BA11">
        <f t="shared" si="1"/>
        <v>2003.9758259999999</v>
      </c>
      <c r="BD11">
        <v>7.38</v>
      </c>
      <c r="BE11">
        <v>1.87</v>
      </c>
      <c r="BF11">
        <v>2.91</v>
      </c>
      <c r="BG11">
        <v>1.77</v>
      </c>
      <c r="BH11">
        <v>8.9700000000000006</v>
      </c>
      <c r="BI11">
        <v>0.81</v>
      </c>
      <c r="BJ11">
        <v>0.82</v>
      </c>
      <c r="BK11">
        <v>1.73</v>
      </c>
      <c r="BL11">
        <v>1.95</v>
      </c>
      <c r="BM11">
        <v>0.21</v>
      </c>
      <c r="BN11">
        <v>3.43</v>
      </c>
      <c r="BO11">
        <v>3.63</v>
      </c>
      <c r="BP11">
        <v>0.24</v>
      </c>
      <c r="BQ11">
        <v>1.93</v>
      </c>
      <c r="BR11">
        <v>2.09</v>
      </c>
      <c r="BS11">
        <v>1.56</v>
      </c>
      <c r="BT11">
        <v>2.5845449999999999</v>
      </c>
      <c r="BU11">
        <v>1.288036</v>
      </c>
      <c r="BV11">
        <v>2.121464</v>
      </c>
      <c r="BW11">
        <v>1.865049</v>
      </c>
      <c r="BX11">
        <v>1.8811009999999999</v>
      </c>
      <c r="BY11">
        <v>2.5760710000000002</v>
      </c>
      <c r="BZ11">
        <v>1.2742960000000001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4.6712769999999999</v>
      </c>
      <c r="CK11">
        <v>1.7952319999999999</v>
      </c>
      <c r="CL11">
        <v>0.93019200000000002</v>
      </c>
      <c r="CM11">
        <v>3.3708710000000002</v>
      </c>
      <c r="CN11">
        <v>3.4004150000000002</v>
      </c>
      <c r="CO11">
        <v>4.121715</v>
      </c>
      <c r="CP11">
        <v>2.0436869999999998</v>
      </c>
      <c r="CQ11">
        <v>3.4004150000000002</v>
      </c>
      <c r="CR11">
        <v>0.80817899999999998</v>
      </c>
      <c r="CS11">
        <v>1.316117</v>
      </c>
      <c r="CT11">
        <v>2.027911</v>
      </c>
      <c r="CU11">
        <v>0</v>
      </c>
      <c r="CV11">
        <v>0</v>
      </c>
      <c r="CW11">
        <v>3.925891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86.702463999999992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389.25087300000001</v>
      </c>
      <c r="L12">
        <v>310.24217599999997</v>
      </c>
      <c r="M12">
        <v>40.018231</v>
      </c>
      <c r="N12">
        <v>117.520557</v>
      </c>
      <c r="O12">
        <v>123.299251</v>
      </c>
      <c r="P12">
        <v>105.46013000000001</v>
      </c>
      <c r="Q12">
        <v>0</v>
      </c>
      <c r="R12">
        <v>29.142275999999999</v>
      </c>
      <c r="S12">
        <v>17.364111000000001</v>
      </c>
      <c r="T12">
        <v>0</v>
      </c>
      <c r="U12">
        <v>334.98110200000002</v>
      </c>
      <c r="V12">
        <v>11.159221000000001</v>
      </c>
      <c r="W12">
        <v>29.179711999999999</v>
      </c>
      <c r="X12">
        <v>93.359009999999998</v>
      </c>
      <c r="Y12">
        <v>0</v>
      </c>
      <c r="Z12">
        <v>6.2909930000000003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8.7708340000000007</v>
      </c>
      <c r="AG12">
        <v>46.075695000000003</v>
      </c>
      <c r="AH12">
        <v>0</v>
      </c>
      <c r="AI12">
        <v>0</v>
      </c>
      <c r="AJ12">
        <v>0</v>
      </c>
      <c r="AK12">
        <v>63.258839000000002</v>
      </c>
      <c r="AL12">
        <v>12.269442</v>
      </c>
      <c r="AM12">
        <v>17.382572</v>
      </c>
      <c r="AN12">
        <v>0.890069</v>
      </c>
      <c r="AO12">
        <v>0</v>
      </c>
      <c r="AP12">
        <v>0</v>
      </c>
      <c r="AQ12">
        <v>0</v>
      </c>
      <c r="AR12">
        <v>44.508642999999999</v>
      </c>
      <c r="AS12">
        <v>35.911807000000003</v>
      </c>
      <c r="AT12">
        <v>13.125652000000001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86.744009999999975</v>
      </c>
      <c r="BA12">
        <f t="shared" si="1"/>
        <v>1936.2052059999999</v>
      </c>
      <c r="BD12">
        <v>7.38</v>
      </c>
      <c r="BE12">
        <v>1.87</v>
      </c>
      <c r="BF12">
        <v>2.91</v>
      </c>
      <c r="BG12">
        <v>1.77</v>
      </c>
      <c r="BH12">
        <v>8.9700000000000006</v>
      </c>
      <c r="BI12">
        <v>0.81</v>
      </c>
      <c r="BJ12">
        <v>0.82</v>
      </c>
      <c r="BK12">
        <v>1.73</v>
      </c>
      <c r="BL12">
        <v>1.95</v>
      </c>
      <c r="BM12">
        <v>0.21</v>
      </c>
      <c r="BN12">
        <v>3.43</v>
      </c>
      <c r="BO12">
        <v>3.63</v>
      </c>
      <c r="BP12">
        <v>0.24</v>
      </c>
      <c r="BQ12">
        <v>1.93</v>
      </c>
      <c r="BR12">
        <v>2.09</v>
      </c>
      <c r="BS12">
        <v>1.56</v>
      </c>
      <c r="BT12">
        <v>2.5845449999999999</v>
      </c>
      <c r="BU12">
        <v>1.288036</v>
      </c>
      <c r="BV12">
        <v>2.1630099999999999</v>
      </c>
      <c r="BW12">
        <v>1.865049</v>
      </c>
      <c r="BX12">
        <v>1.8811009999999999</v>
      </c>
      <c r="BY12">
        <v>2.5760710000000002</v>
      </c>
      <c r="BZ12">
        <v>1.2742960000000001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4.6712769999999999</v>
      </c>
      <c r="CK12">
        <v>1.7952319999999999</v>
      </c>
      <c r="CL12">
        <v>0.93019200000000002</v>
      </c>
      <c r="CM12">
        <v>3.3708710000000002</v>
      </c>
      <c r="CN12">
        <v>3.4004150000000002</v>
      </c>
      <c r="CO12">
        <v>4.121715</v>
      </c>
      <c r="CP12">
        <v>2.0436869999999998</v>
      </c>
      <c r="CQ12">
        <v>3.4004150000000002</v>
      </c>
      <c r="CR12">
        <v>0.80817899999999998</v>
      </c>
      <c r="CS12">
        <v>1.316117</v>
      </c>
      <c r="CT12">
        <v>2.027911</v>
      </c>
      <c r="CU12">
        <v>0</v>
      </c>
      <c r="CV12">
        <v>0</v>
      </c>
      <c r="CW12">
        <v>3.925891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86.744009999999975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369.28495299999997</v>
      </c>
      <c r="L13">
        <v>271.84617600000001</v>
      </c>
      <c r="M13">
        <v>44.020918000000002</v>
      </c>
      <c r="N13">
        <v>117.520557</v>
      </c>
      <c r="O13">
        <v>123.299251</v>
      </c>
      <c r="P13">
        <v>105.46013000000001</v>
      </c>
      <c r="Q13">
        <v>0</v>
      </c>
      <c r="R13">
        <v>42.544465000000002</v>
      </c>
      <c r="S13">
        <v>20.544048</v>
      </c>
      <c r="T13">
        <v>0</v>
      </c>
      <c r="U13">
        <v>334.98110200000002</v>
      </c>
      <c r="V13">
        <v>19.898727000000001</v>
      </c>
      <c r="W13">
        <v>43.728724</v>
      </c>
      <c r="X13">
        <v>141.15689499999999</v>
      </c>
      <c r="Y13">
        <v>0</v>
      </c>
      <c r="Z13">
        <v>6.2909930000000003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8.7708340000000007</v>
      </c>
      <c r="AG13">
        <v>46.075695000000003</v>
      </c>
      <c r="AH13">
        <v>0</v>
      </c>
      <c r="AI13">
        <v>0</v>
      </c>
      <c r="AJ13">
        <v>0</v>
      </c>
      <c r="AK13">
        <v>63.258839000000002</v>
      </c>
      <c r="AL13">
        <v>12.269442</v>
      </c>
      <c r="AM13">
        <v>17.382572</v>
      </c>
      <c r="AN13">
        <v>0.890069</v>
      </c>
      <c r="AO13">
        <v>0</v>
      </c>
      <c r="AP13">
        <v>0</v>
      </c>
      <c r="AQ13">
        <v>0</v>
      </c>
      <c r="AR13">
        <v>44.508642999999999</v>
      </c>
      <c r="AS13">
        <v>34.729526</v>
      </c>
      <c r="AT13">
        <v>13.717406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86.745719999999977</v>
      </c>
      <c r="BA13">
        <f t="shared" si="1"/>
        <v>1968.9256850000002</v>
      </c>
      <c r="BD13">
        <v>7.38</v>
      </c>
      <c r="BE13">
        <v>1.87</v>
      </c>
      <c r="BF13">
        <v>2.91</v>
      </c>
      <c r="BG13">
        <v>1.77</v>
      </c>
      <c r="BH13">
        <v>8.9700000000000006</v>
      </c>
      <c r="BI13">
        <v>0.81</v>
      </c>
      <c r="BJ13">
        <v>0.82</v>
      </c>
      <c r="BK13">
        <v>1.73</v>
      </c>
      <c r="BL13">
        <v>1.95</v>
      </c>
      <c r="BM13">
        <v>0.21</v>
      </c>
      <c r="BN13">
        <v>3.43</v>
      </c>
      <c r="BO13">
        <v>3.63</v>
      </c>
      <c r="BP13">
        <v>0.24</v>
      </c>
      <c r="BQ13">
        <v>1.93</v>
      </c>
      <c r="BR13">
        <v>2.09</v>
      </c>
      <c r="BS13">
        <v>1.56</v>
      </c>
      <c r="BT13">
        <v>2.5845449999999999</v>
      </c>
      <c r="BU13">
        <v>1.288036</v>
      </c>
      <c r="BV13">
        <v>2.16472</v>
      </c>
      <c r="BW13">
        <v>1.865049</v>
      </c>
      <c r="BX13">
        <v>1.8811009999999999</v>
      </c>
      <c r="BY13">
        <v>2.5760710000000002</v>
      </c>
      <c r="BZ13">
        <v>1.2742960000000001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4.6712769999999999</v>
      </c>
      <c r="CK13">
        <v>1.7952319999999999</v>
      </c>
      <c r="CL13">
        <v>0.93019200000000002</v>
      </c>
      <c r="CM13">
        <v>3.3708710000000002</v>
      </c>
      <c r="CN13">
        <v>3.4004150000000002</v>
      </c>
      <c r="CO13">
        <v>4.121715</v>
      </c>
      <c r="CP13">
        <v>2.0436869999999998</v>
      </c>
      <c r="CQ13">
        <v>3.4004150000000002</v>
      </c>
      <c r="CR13">
        <v>0.80817899999999998</v>
      </c>
      <c r="CS13">
        <v>1.316117</v>
      </c>
      <c r="CT13">
        <v>2.027911</v>
      </c>
      <c r="CU13">
        <v>0</v>
      </c>
      <c r="CV13">
        <v>0</v>
      </c>
      <c r="CW13">
        <v>3.925891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86.745719999999977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369.28495299999997</v>
      </c>
      <c r="L14">
        <v>271.84617600000001</v>
      </c>
      <c r="M14">
        <v>44.020918000000002</v>
      </c>
      <c r="N14">
        <v>117.520557</v>
      </c>
      <c r="O14">
        <v>123.299251</v>
      </c>
      <c r="P14">
        <v>105.46013000000001</v>
      </c>
      <c r="Q14">
        <v>0</v>
      </c>
      <c r="R14">
        <v>42.548589</v>
      </c>
      <c r="S14">
        <v>22.696739999999998</v>
      </c>
      <c r="T14">
        <v>0</v>
      </c>
      <c r="U14">
        <v>334.98110200000002</v>
      </c>
      <c r="V14">
        <v>19.898727000000001</v>
      </c>
      <c r="W14">
        <v>43.728724</v>
      </c>
      <c r="X14">
        <v>141.15689499999999</v>
      </c>
      <c r="Y14">
        <v>0</v>
      </c>
      <c r="Z14">
        <v>6.2909930000000003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8.7708340000000007</v>
      </c>
      <c r="AG14">
        <v>46.075695000000003</v>
      </c>
      <c r="AH14">
        <v>0</v>
      </c>
      <c r="AI14">
        <v>0</v>
      </c>
      <c r="AJ14">
        <v>0</v>
      </c>
      <c r="AK14">
        <v>63.258839000000002</v>
      </c>
      <c r="AL14">
        <v>12.269442</v>
      </c>
      <c r="AM14">
        <v>17.382572</v>
      </c>
      <c r="AN14">
        <v>0.890069</v>
      </c>
      <c r="AO14">
        <v>0</v>
      </c>
      <c r="AP14">
        <v>0</v>
      </c>
      <c r="AQ14">
        <v>0</v>
      </c>
      <c r="AR14">
        <v>44.508642999999999</v>
      </c>
      <c r="AS14">
        <v>34.729526</v>
      </c>
      <c r="AT14">
        <v>14.310081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86.785554999999988</v>
      </c>
      <c r="BA14">
        <f t="shared" si="1"/>
        <v>1971.7150110000005</v>
      </c>
      <c r="BD14">
        <v>7.38</v>
      </c>
      <c r="BE14">
        <v>1.87</v>
      </c>
      <c r="BF14">
        <v>2.91</v>
      </c>
      <c r="BG14">
        <v>1.77</v>
      </c>
      <c r="BH14">
        <v>8.9700000000000006</v>
      </c>
      <c r="BI14">
        <v>0.81</v>
      </c>
      <c r="BJ14">
        <v>0.82</v>
      </c>
      <c r="BK14">
        <v>1.73</v>
      </c>
      <c r="BL14">
        <v>1.95</v>
      </c>
      <c r="BM14">
        <v>0.21</v>
      </c>
      <c r="BN14">
        <v>3.43</v>
      </c>
      <c r="BO14">
        <v>3.63</v>
      </c>
      <c r="BP14">
        <v>0.24</v>
      </c>
      <c r="BQ14">
        <v>1.93</v>
      </c>
      <c r="BR14">
        <v>2.09</v>
      </c>
      <c r="BS14">
        <v>1.56</v>
      </c>
      <c r="BT14">
        <v>2.5845449999999999</v>
      </c>
      <c r="BU14">
        <v>1.288036</v>
      </c>
      <c r="BV14">
        <v>2.204555</v>
      </c>
      <c r="BW14">
        <v>1.865049</v>
      </c>
      <c r="BX14">
        <v>1.8811009999999999</v>
      </c>
      <c r="BY14">
        <v>2.5760710000000002</v>
      </c>
      <c r="BZ14">
        <v>1.2742960000000001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4.6712769999999999</v>
      </c>
      <c r="CK14">
        <v>1.7952319999999999</v>
      </c>
      <c r="CL14">
        <v>0.93019200000000002</v>
      </c>
      <c r="CM14">
        <v>3.3708710000000002</v>
      </c>
      <c r="CN14">
        <v>3.4004150000000002</v>
      </c>
      <c r="CO14">
        <v>4.121715</v>
      </c>
      <c r="CP14">
        <v>2.0436869999999998</v>
      </c>
      <c r="CQ14">
        <v>3.4004150000000002</v>
      </c>
      <c r="CR14">
        <v>0.80817899999999998</v>
      </c>
      <c r="CS14">
        <v>1.316117</v>
      </c>
      <c r="CT14">
        <v>2.027911</v>
      </c>
      <c r="CU14">
        <v>0</v>
      </c>
      <c r="CV14">
        <v>0</v>
      </c>
      <c r="CW14">
        <v>3.925891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86.785554999999988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348.627905</v>
      </c>
      <c r="L15">
        <v>271.84617600000001</v>
      </c>
      <c r="M15">
        <v>91.456968000000003</v>
      </c>
      <c r="N15">
        <v>117.520557</v>
      </c>
      <c r="O15">
        <v>123.299251</v>
      </c>
      <c r="P15">
        <v>105.46013000000001</v>
      </c>
      <c r="Q15">
        <v>0</v>
      </c>
      <c r="R15">
        <v>42.548589</v>
      </c>
      <c r="S15">
        <v>22.696739999999998</v>
      </c>
      <c r="T15">
        <v>0</v>
      </c>
      <c r="U15">
        <v>334.98110200000002</v>
      </c>
      <c r="V15">
        <v>19.898727000000001</v>
      </c>
      <c r="W15">
        <v>43.728724</v>
      </c>
      <c r="X15">
        <v>141.15689499999999</v>
      </c>
      <c r="Y15">
        <v>0</v>
      </c>
      <c r="Z15">
        <v>6.2909930000000003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8.7708340000000007</v>
      </c>
      <c r="AG15">
        <v>46.075695000000003</v>
      </c>
      <c r="AH15">
        <v>0</v>
      </c>
      <c r="AI15">
        <v>0</v>
      </c>
      <c r="AJ15">
        <v>0</v>
      </c>
      <c r="AK15">
        <v>63.258839000000002</v>
      </c>
      <c r="AL15">
        <v>12.269442</v>
      </c>
      <c r="AM15">
        <v>17.382572</v>
      </c>
      <c r="AN15">
        <v>0.890069</v>
      </c>
      <c r="AO15">
        <v>0</v>
      </c>
      <c r="AP15">
        <v>0</v>
      </c>
      <c r="AQ15">
        <v>0</v>
      </c>
      <c r="AR15">
        <v>50.867021000000001</v>
      </c>
      <c r="AS15">
        <v>34.729526</v>
      </c>
      <c r="AT15">
        <v>14.395428000000001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86.827753000000001</v>
      </c>
      <c r="BA15">
        <f t="shared" si="1"/>
        <v>2004.9799360000006</v>
      </c>
      <c r="BD15">
        <v>7.38</v>
      </c>
      <c r="BE15">
        <v>1.87</v>
      </c>
      <c r="BF15">
        <v>2.91</v>
      </c>
      <c r="BG15">
        <v>1.77</v>
      </c>
      <c r="BH15">
        <v>8.9700000000000006</v>
      </c>
      <c r="BI15">
        <v>0.81</v>
      </c>
      <c r="BJ15">
        <v>0.82</v>
      </c>
      <c r="BK15">
        <v>1.73</v>
      </c>
      <c r="BL15">
        <v>1.95</v>
      </c>
      <c r="BM15">
        <v>0.22</v>
      </c>
      <c r="BN15">
        <v>3.43</v>
      </c>
      <c r="BO15">
        <v>3.63</v>
      </c>
      <c r="BP15">
        <v>0.24</v>
      </c>
      <c r="BQ15">
        <v>1.93</v>
      </c>
      <c r="BR15">
        <v>2.09</v>
      </c>
      <c r="BS15">
        <v>1.56</v>
      </c>
      <c r="BT15">
        <v>2.5845449999999999</v>
      </c>
      <c r="BU15">
        <v>1.288036</v>
      </c>
      <c r="BV15">
        <v>2.2367530000000002</v>
      </c>
      <c r="BW15">
        <v>1.865049</v>
      </c>
      <c r="BX15">
        <v>1.8811009999999999</v>
      </c>
      <c r="BY15">
        <v>2.5760710000000002</v>
      </c>
      <c r="BZ15">
        <v>1.2742960000000001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4.6712769999999999</v>
      </c>
      <c r="CK15">
        <v>1.7952319999999999</v>
      </c>
      <c r="CL15">
        <v>0.93019200000000002</v>
      </c>
      <c r="CM15">
        <v>3.3708710000000002</v>
      </c>
      <c r="CN15">
        <v>3.4004150000000002</v>
      </c>
      <c r="CO15">
        <v>4.121715</v>
      </c>
      <c r="CP15">
        <v>2.0436869999999998</v>
      </c>
      <c r="CQ15">
        <v>3.4004150000000002</v>
      </c>
      <c r="CR15">
        <v>0.80817899999999998</v>
      </c>
      <c r="CS15">
        <v>1.316117</v>
      </c>
      <c r="CT15">
        <v>2.027911</v>
      </c>
      <c r="CU15">
        <v>0</v>
      </c>
      <c r="CV15">
        <v>0</v>
      </c>
      <c r="CW15">
        <v>3.925891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86.827753000000001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348.61830600000002</v>
      </c>
      <c r="L16">
        <v>271.84617600000001</v>
      </c>
      <c r="M16">
        <v>91.456968000000003</v>
      </c>
      <c r="N16">
        <v>117.520557</v>
      </c>
      <c r="O16">
        <v>123.299251</v>
      </c>
      <c r="P16">
        <v>105.46013000000001</v>
      </c>
      <c r="Q16">
        <v>0</v>
      </c>
      <c r="R16">
        <v>42.548589</v>
      </c>
      <c r="S16">
        <v>22.696739999999998</v>
      </c>
      <c r="T16">
        <v>0</v>
      </c>
      <c r="U16">
        <v>334.98110200000002</v>
      </c>
      <c r="V16">
        <v>19.898727000000001</v>
      </c>
      <c r="W16">
        <v>43.728724</v>
      </c>
      <c r="X16">
        <v>141.15689499999999</v>
      </c>
      <c r="Y16">
        <v>0</v>
      </c>
      <c r="Z16">
        <v>6.2909930000000003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8.7708340000000007</v>
      </c>
      <c r="AG16">
        <v>46.075695000000003</v>
      </c>
      <c r="AH16">
        <v>0</v>
      </c>
      <c r="AI16">
        <v>0</v>
      </c>
      <c r="AJ16">
        <v>0</v>
      </c>
      <c r="AK16">
        <v>63.258839000000002</v>
      </c>
      <c r="AL16">
        <v>23.423480000000001</v>
      </c>
      <c r="AM16">
        <v>17.382572</v>
      </c>
      <c r="AN16">
        <v>0.890069</v>
      </c>
      <c r="AO16">
        <v>0</v>
      </c>
      <c r="AP16">
        <v>0</v>
      </c>
      <c r="AQ16">
        <v>0</v>
      </c>
      <c r="AR16">
        <v>50.867021000000001</v>
      </c>
      <c r="AS16">
        <v>34.729526</v>
      </c>
      <c r="AT16">
        <v>14.395428000000001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86.858913000000001</v>
      </c>
      <c r="BA16">
        <f t="shared" si="1"/>
        <v>2016.1555350000006</v>
      </c>
      <c r="BD16">
        <v>7.38</v>
      </c>
      <c r="BE16">
        <v>1.87</v>
      </c>
      <c r="BF16">
        <v>2.91</v>
      </c>
      <c r="BG16">
        <v>1.77</v>
      </c>
      <c r="BH16">
        <v>8.9700000000000006</v>
      </c>
      <c r="BI16">
        <v>0.81</v>
      </c>
      <c r="BJ16">
        <v>0.82</v>
      </c>
      <c r="BK16">
        <v>1.73</v>
      </c>
      <c r="BL16">
        <v>1.95</v>
      </c>
      <c r="BM16">
        <v>0.22</v>
      </c>
      <c r="BN16">
        <v>3.43</v>
      </c>
      <c r="BO16">
        <v>3.63</v>
      </c>
      <c r="BP16">
        <v>0.24</v>
      </c>
      <c r="BQ16">
        <v>1.93</v>
      </c>
      <c r="BR16">
        <v>2.09</v>
      </c>
      <c r="BS16">
        <v>1.56</v>
      </c>
      <c r="BT16">
        <v>2.5845449999999999</v>
      </c>
      <c r="BU16">
        <v>1.288036</v>
      </c>
      <c r="BV16">
        <v>2.2679130000000001</v>
      </c>
      <c r="BW16">
        <v>1.865049</v>
      </c>
      <c r="BX16">
        <v>1.8811009999999999</v>
      </c>
      <c r="BY16">
        <v>2.5760710000000002</v>
      </c>
      <c r="BZ16">
        <v>1.2742960000000001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4.6712769999999999</v>
      </c>
      <c r="CK16">
        <v>1.7952319999999999</v>
      </c>
      <c r="CL16">
        <v>0.93019200000000002</v>
      </c>
      <c r="CM16">
        <v>3.3708710000000002</v>
      </c>
      <c r="CN16">
        <v>3.4004150000000002</v>
      </c>
      <c r="CO16">
        <v>4.121715</v>
      </c>
      <c r="CP16">
        <v>2.0436869999999998</v>
      </c>
      <c r="CQ16">
        <v>3.4004150000000002</v>
      </c>
      <c r="CR16">
        <v>0.80817899999999998</v>
      </c>
      <c r="CS16">
        <v>1.316117</v>
      </c>
      <c r="CT16">
        <v>2.027911</v>
      </c>
      <c r="CU16">
        <v>0</v>
      </c>
      <c r="CV16">
        <v>0</v>
      </c>
      <c r="CW16">
        <v>3.925891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86.858913000000001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348.627905</v>
      </c>
      <c r="L17">
        <v>281.445176</v>
      </c>
      <c r="M17">
        <v>91.456968000000003</v>
      </c>
      <c r="N17">
        <v>117.520557</v>
      </c>
      <c r="O17">
        <v>123.299251</v>
      </c>
      <c r="P17">
        <v>105.46013000000001</v>
      </c>
      <c r="Q17">
        <v>0</v>
      </c>
      <c r="R17">
        <v>42.548589</v>
      </c>
      <c r="S17">
        <v>22.696739999999998</v>
      </c>
      <c r="T17">
        <v>0</v>
      </c>
      <c r="U17">
        <v>334.98110200000002</v>
      </c>
      <c r="V17">
        <v>19.898727000000001</v>
      </c>
      <c r="W17">
        <v>43.728724</v>
      </c>
      <c r="X17">
        <v>141.15689499999999</v>
      </c>
      <c r="Y17">
        <v>0</v>
      </c>
      <c r="Z17">
        <v>6.2909930000000003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8.7708340000000007</v>
      </c>
      <c r="AG17">
        <v>46.075695000000003</v>
      </c>
      <c r="AH17">
        <v>0</v>
      </c>
      <c r="AI17">
        <v>0</v>
      </c>
      <c r="AJ17">
        <v>0</v>
      </c>
      <c r="AK17">
        <v>63.258839000000002</v>
      </c>
      <c r="AL17">
        <v>79.193669999999997</v>
      </c>
      <c r="AM17">
        <v>17.382572</v>
      </c>
      <c r="AN17">
        <v>0.890069</v>
      </c>
      <c r="AO17">
        <v>0</v>
      </c>
      <c r="AP17">
        <v>0</v>
      </c>
      <c r="AQ17">
        <v>0</v>
      </c>
      <c r="AR17">
        <v>44.508642999999999</v>
      </c>
      <c r="AS17">
        <v>34.729526</v>
      </c>
      <c r="AT17">
        <v>14.395428000000001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86.920072000000005</v>
      </c>
      <c r="BA17">
        <f t="shared" si="1"/>
        <v>2075.2371050000002</v>
      </c>
      <c r="BD17">
        <v>7.38</v>
      </c>
      <c r="BE17">
        <v>1.87</v>
      </c>
      <c r="BF17">
        <v>2.91</v>
      </c>
      <c r="BG17">
        <v>1.77</v>
      </c>
      <c r="BH17">
        <v>8.9700000000000006</v>
      </c>
      <c r="BI17">
        <v>0.81</v>
      </c>
      <c r="BJ17">
        <v>0.82</v>
      </c>
      <c r="BK17">
        <v>1.73</v>
      </c>
      <c r="BL17">
        <v>1.98</v>
      </c>
      <c r="BM17">
        <v>0.22</v>
      </c>
      <c r="BN17">
        <v>3.43</v>
      </c>
      <c r="BO17">
        <v>3.63</v>
      </c>
      <c r="BP17">
        <v>0.24</v>
      </c>
      <c r="BQ17">
        <v>1.93</v>
      </c>
      <c r="BR17">
        <v>2.09</v>
      </c>
      <c r="BS17">
        <v>1.56</v>
      </c>
      <c r="BT17">
        <v>2.5845449999999999</v>
      </c>
      <c r="BU17">
        <v>1.288036</v>
      </c>
      <c r="BV17">
        <v>2.2990719999999998</v>
      </c>
      <c r="BW17">
        <v>1.865049</v>
      </c>
      <c r="BX17">
        <v>1.8811009999999999</v>
      </c>
      <c r="BY17">
        <v>2.5760710000000002</v>
      </c>
      <c r="BZ17">
        <v>1.2742960000000001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4.6712769999999999</v>
      </c>
      <c r="CK17">
        <v>1.7952319999999999</v>
      </c>
      <c r="CL17">
        <v>0.93019200000000002</v>
      </c>
      <c r="CM17">
        <v>3.3708710000000002</v>
      </c>
      <c r="CN17">
        <v>3.4004150000000002</v>
      </c>
      <c r="CO17">
        <v>4.121715</v>
      </c>
      <c r="CP17">
        <v>2.0436869999999998</v>
      </c>
      <c r="CQ17">
        <v>3.4004150000000002</v>
      </c>
      <c r="CR17">
        <v>0.80817899999999998</v>
      </c>
      <c r="CS17">
        <v>1.316117</v>
      </c>
      <c r="CT17">
        <v>2.027911</v>
      </c>
      <c r="CU17">
        <v>0</v>
      </c>
      <c r="CV17">
        <v>0</v>
      </c>
      <c r="CW17">
        <v>3.925891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86.920072000000005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348.61830600000002</v>
      </c>
      <c r="L18">
        <v>291.04417599999999</v>
      </c>
      <c r="M18">
        <v>91.456968000000003</v>
      </c>
      <c r="N18">
        <v>117.520557</v>
      </c>
      <c r="O18">
        <v>123.299251</v>
      </c>
      <c r="P18">
        <v>105.46013000000001</v>
      </c>
      <c r="Q18">
        <v>0</v>
      </c>
      <c r="R18">
        <v>42.548589</v>
      </c>
      <c r="S18">
        <v>22.696739999999998</v>
      </c>
      <c r="T18">
        <v>0</v>
      </c>
      <c r="U18">
        <v>334.98110200000002</v>
      </c>
      <c r="V18">
        <v>19.898727000000001</v>
      </c>
      <c r="W18">
        <v>43.728724</v>
      </c>
      <c r="X18">
        <v>141.15689499999999</v>
      </c>
      <c r="Y18">
        <v>0</v>
      </c>
      <c r="Z18">
        <v>6.2909930000000003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8.7708340000000007</v>
      </c>
      <c r="AG18">
        <v>46.075695000000003</v>
      </c>
      <c r="AH18">
        <v>0</v>
      </c>
      <c r="AI18">
        <v>0</v>
      </c>
      <c r="AJ18">
        <v>0</v>
      </c>
      <c r="AK18">
        <v>63.258839000000002</v>
      </c>
      <c r="AL18">
        <v>79.193669999999997</v>
      </c>
      <c r="AM18">
        <v>17.382572</v>
      </c>
      <c r="AN18">
        <v>0.890069</v>
      </c>
      <c r="AO18">
        <v>0</v>
      </c>
      <c r="AP18">
        <v>0</v>
      </c>
      <c r="AQ18">
        <v>0</v>
      </c>
      <c r="AR18">
        <v>44.508642999999999</v>
      </c>
      <c r="AS18">
        <v>34.729526</v>
      </c>
      <c r="AT18">
        <v>13.174581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86.920366999999999</v>
      </c>
      <c r="BA18">
        <f t="shared" si="1"/>
        <v>2083.6059540000006</v>
      </c>
      <c r="BD18">
        <v>7.38</v>
      </c>
      <c r="BE18">
        <v>1.87</v>
      </c>
      <c r="BF18">
        <v>2.91</v>
      </c>
      <c r="BG18">
        <v>1.77</v>
      </c>
      <c r="BH18">
        <v>8.9700000000000006</v>
      </c>
      <c r="BI18">
        <v>0.81</v>
      </c>
      <c r="BJ18">
        <v>0.82</v>
      </c>
      <c r="BK18">
        <v>1.73</v>
      </c>
      <c r="BL18">
        <v>1.98</v>
      </c>
      <c r="BM18">
        <v>0.22</v>
      </c>
      <c r="BN18">
        <v>3.43</v>
      </c>
      <c r="BO18">
        <v>3.63</v>
      </c>
      <c r="BP18">
        <v>0.24</v>
      </c>
      <c r="BQ18">
        <v>1.93</v>
      </c>
      <c r="BR18">
        <v>2.09</v>
      </c>
      <c r="BS18">
        <v>1.56</v>
      </c>
      <c r="BT18">
        <v>2.5845449999999999</v>
      </c>
      <c r="BU18">
        <v>1.288036</v>
      </c>
      <c r="BV18">
        <v>2.2993670000000002</v>
      </c>
      <c r="BW18">
        <v>1.865049</v>
      </c>
      <c r="BX18">
        <v>1.8811009999999999</v>
      </c>
      <c r="BY18">
        <v>2.5760710000000002</v>
      </c>
      <c r="BZ18">
        <v>1.2742960000000001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4.6712769999999999</v>
      </c>
      <c r="CK18">
        <v>1.7952319999999999</v>
      </c>
      <c r="CL18">
        <v>0.93019200000000002</v>
      </c>
      <c r="CM18">
        <v>3.3708710000000002</v>
      </c>
      <c r="CN18">
        <v>3.4004150000000002</v>
      </c>
      <c r="CO18">
        <v>4.121715</v>
      </c>
      <c r="CP18">
        <v>2.0436869999999998</v>
      </c>
      <c r="CQ18">
        <v>3.4004150000000002</v>
      </c>
      <c r="CR18">
        <v>0.80817899999999998</v>
      </c>
      <c r="CS18">
        <v>1.316117</v>
      </c>
      <c r="CT18">
        <v>2.027911</v>
      </c>
      <c r="CU18">
        <v>0</v>
      </c>
      <c r="CV18">
        <v>0</v>
      </c>
      <c r="CW18">
        <v>3.925891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86.920366999999999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406.22190499999999</v>
      </c>
      <c r="L19">
        <v>339.039176</v>
      </c>
      <c r="M19">
        <v>91.456968000000003</v>
      </c>
      <c r="N19">
        <v>117.520557</v>
      </c>
      <c r="O19">
        <v>123.299251</v>
      </c>
      <c r="P19">
        <v>105.46013000000001</v>
      </c>
      <c r="Q19">
        <v>0</v>
      </c>
      <c r="R19">
        <v>42.548589</v>
      </c>
      <c r="S19">
        <v>26.253264999999999</v>
      </c>
      <c r="T19">
        <v>0</v>
      </c>
      <c r="U19">
        <v>334.98110200000002</v>
      </c>
      <c r="V19">
        <v>19.898727000000001</v>
      </c>
      <c r="W19">
        <v>43.728724</v>
      </c>
      <c r="X19">
        <v>141.15689499999999</v>
      </c>
      <c r="Y19">
        <v>0</v>
      </c>
      <c r="Z19">
        <v>6.2909930000000003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8.7708340000000007</v>
      </c>
      <c r="AG19">
        <v>46.075695000000003</v>
      </c>
      <c r="AH19">
        <v>0</v>
      </c>
      <c r="AI19">
        <v>0</v>
      </c>
      <c r="AJ19">
        <v>0</v>
      </c>
      <c r="AK19">
        <v>63.258839000000002</v>
      </c>
      <c r="AL19">
        <v>79.193669999999997</v>
      </c>
      <c r="AM19">
        <v>17.382572</v>
      </c>
      <c r="AN19">
        <v>0.890069</v>
      </c>
      <c r="AO19">
        <v>0</v>
      </c>
      <c r="AP19">
        <v>0</v>
      </c>
      <c r="AQ19">
        <v>0</v>
      </c>
      <c r="AR19">
        <v>44.508642999999999</v>
      </c>
      <c r="AS19">
        <v>34.729526</v>
      </c>
      <c r="AT19">
        <v>14.395428000000001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85.662331999999992</v>
      </c>
      <c r="BA19">
        <f t="shared" si="1"/>
        <v>2192.7238899999998</v>
      </c>
      <c r="BD19">
        <v>7.38</v>
      </c>
      <c r="BE19">
        <v>1.87</v>
      </c>
      <c r="BF19">
        <v>2.91</v>
      </c>
      <c r="BG19">
        <v>1.77</v>
      </c>
      <c r="BH19">
        <v>8.9700000000000006</v>
      </c>
      <c r="BI19">
        <v>0.81</v>
      </c>
      <c r="BJ19">
        <v>0.82</v>
      </c>
      <c r="BK19">
        <v>1.76</v>
      </c>
      <c r="BL19">
        <v>1.98</v>
      </c>
      <c r="BM19">
        <v>0.22</v>
      </c>
      <c r="BN19">
        <v>3.43</v>
      </c>
      <c r="BO19">
        <v>3.63</v>
      </c>
      <c r="BP19">
        <v>0.24</v>
      </c>
      <c r="BQ19">
        <v>1.93</v>
      </c>
      <c r="BR19">
        <v>2.09</v>
      </c>
      <c r="BS19">
        <v>1.56</v>
      </c>
      <c r="BT19">
        <v>2.5845449999999999</v>
      </c>
      <c r="BU19">
        <v>1.288036</v>
      </c>
      <c r="BV19">
        <v>2.2993670000000002</v>
      </c>
      <c r="BW19">
        <v>1.865049</v>
      </c>
      <c r="BX19">
        <v>1.8811009999999999</v>
      </c>
      <c r="BY19">
        <v>1.288036</v>
      </c>
      <c r="BZ19">
        <v>1.2742960000000001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4.6712769999999999</v>
      </c>
      <c r="CK19">
        <v>1.7952319999999999</v>
      </c>
      <c r="CL19">
        <v>0.93019200000000002</v>
      </c>
      <c r="CM19">
        <v>3.3708710000000002</v>
      </c>
      <c r="CN19">
        <v>3.4004150000000002</v>
      </c>
      <c r="CO19">
        <v>4.121715</v>
      </c>
      <c r="CP19">
        <v>2.0436869999999998</v>
      </c>
      <c r="CQ19">
        <v>3.4004150000000002</v>
      </c>
      <c r="CR19">
        <v>0.80817899999999998</v>
      </c>
      <c r="CS19">
        <v>1.316117</v>
      </c>
      <c r="CT19">
        <v>2.027911</v>
      </c>
      <c r="CU19">
        <v>0</v>
      </c>
      <c r="CV19">
        <v>0</v>
      </c>
      <c r="CW19">
        <v>3.925891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85.662331999999992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427.18612100000001</v>
      </c>
      <c r="L20">
        <v>441.48823099999998</v>
      </c>
      <c r="M20">
        <v>91.456968000000003</v>
      </c>
      <c r="N20">
        <v>117.520557</v>
      </c>
      <c r="O20">
        <v>123.299251</v>
      </c>
      <c r="P20">
        <v>105.46013000000001</v>
      </c>
      <c r="Q20">
        <v>0</v>
      </c>
      <c r="R20">
        <v>42.548589</v>
      </c>
      <c r="S20">
        <v>26.253264999999999</v>
      </c>
      <c r="T20">
        <v>0</v>
      </c>
      <c r="U20">
        <v>334.98110200000002</v>
      </c>
      <c r="V20">
        <v>19.898727000000001</v>
      </c>
      <c r="W20">
        <v>43.728724</v>
      </c>
      <c r="X20">
        <v>141.15689499999999</v>
      </c>
      <c r="Y20">
        <v>0</v>
      </c>
      <c r="Z20">
        <v>6.2909930000000003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8.7708340000000007</v>
      </c>
      <c r="AG20">
        <v>46.075695000000003</v>
      </c>
      <c r="AH20">
        <v>0</v>
      </c>
      <c r="AI20">
        <v>0</v>
      </c>
      <c r="AJ20">
        <v>0</v>
      </c>
      <c r="AK20">
        <v>63.258839000000002</v>
      </c>
      <c r="AL20">
        <v>79.193669999999997</v>
      </c>
      <c r="AM20">
        <v>17.382572</v>
      </c>
      <c r="AN20">
        <v>0.890069</v>
      </c>
      <c r="AO20">
        <v>0</v>
      </c>
      <c r="AP20">
        <v>0</v>
      </c>
      <c r="AQ20">
        <v>0</v>
      </c>
      <c r="AR20">
        <v>44.508642999999999</v>
      </c>
      <c r="AS20">
        <v>34.729526</v>
      </c>
      <c r="AT20">
        <v>14.395428000000001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85.662331999999992</v>
      </c>
      <c r="BA20">
        <f t="shared" si="1"/>
        <v>2316.1371610000001</v>
      </c>
      <c r="BD20">
        <v>7.38</v>
      </c>
      <c r="BE20">
        <v>1.87</v>
      </c>
      <c r="BF20">
        <v>2.91</v>
      </c>
      <c r="BG20">
        <v>1.77</v>
      </c>
      <c r="BH20">
        <v>8.9700000000000006</v>
      </c>
      <c r="BI20">
        <v>0.81</v>
      </c>
      <c r="BJ20">
        <v>0.82</v>
      </c>
      <c r="BK20">
        <v>1.76</v>
      </c>
      <c r="BL20">
        <v>1.98</v>
      </c>
      <c r="BM20">
        <v>0.22</v>
      </c>
      <c r="BN20">
        <v>3.43</v>
      </c>
      <c r="BO20">
        <v>3.63</v>
      </c>
      <c r="BP20">
        <v>0.24</v>
      </c>
      <c r="BQ20">
        <v>1.93</v>
      </c>
      <c r="BR20">
        <v>2.09</v>
      </c>
      <c r="BS20">
        <v>1.56</v>
      </c>
      <c r="BT20">
        <v>2.5845449999999999</v>
      </c>
      <c r="BU20">
        <v>1.288036</v>
      </c>
      <c r="BV20">
        <v>2.2993670000000002</v>
      </c>
      <c r="BW20">
        <v>1.865049</v>
      </c>
      <c r="BX20">
        <v>1.8811009999999999</v>
      </c>
      <c r="BY20">
        <v>1.288036</v>
      </c>
      <c r="BZ20">
        <v>1.2742960000000001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4.6712769999999999</v>
      </c>
      <c r="CK20">
        <v>1.7952319999999999</v>
      </c>
      <c r="CL20">
        <v>0.93019200000000002</v>
      </c>
      <c r="CM20">
        <v>3.3708710000000002</v>
      </c>
      <c r="CN20">
        <v>3.4004150000000002</v>
      </c>
      <c r="CO20">
        <v>4.121715</v>
      </c>
      <c r="CP20">
        <v>2.0436869999999998</v>
      </c>
      <c r="CQ20">
        <v>3.4004150000000002</v>
      </c>
      <c r="CR20">
        <v>0.80817899999999998</v>
      </c>
      <c r="CS20">
        <v>1.316117</v>
      </c>
      <c r="CT20">
        <v>2.027911</v>
      </c>
      <c r="CU20">
        <v>0</v>
      </c>
      <c r="CV20">
        <v>0</v>
      </c>
      <c r="CW20">
        <v>3.925891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85.662331999999992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427.330106</v>
      </c>
      <c r="L21">
        <v>444.628176</v>
      </c>
      <c r="M21">
        <v>91.456968000000003</v>
      </c>
      <c r="N21">
        <v>117.520557</v>
      </c>
      <c r="O21">
        <v>123.299251</v>
      </c>
      <c r="P21">
        <v>105.46013000000001</v>
      </c>
      <c r="Q21">
        <v>0</v>
      </c>
      <c r="R21">
        <v>42.548589</v>
      </c>
      <c r="S21">
        <v>26.253264999999999</v>
      </c>
      <c r="T21">
        <v>0</v>
      </c>
      <c r="U21">
        <v>334.98110200000002</v>
      </c>
      <c r="V21">
        <v>19.898727000000001</v>
      </c>
      <c r="W21">
        <v>44.212332000000004</v>
      </c>
      <c r="X21">
        <v>141.15689499999999</v>
      </c>
      <c r="Y21">
        <v>0</v>
      </c>
      <c r="Z21">
        <v>6.2909930000000003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8.7708340000000007</v>
      </c>
      <c r="AG21">
        <v>46.075695000000003</v>
      </c>
      <c r="AH21">
        <v>0</v>
      </c>
      <c r="AI21">
        <v>0</v>
      </c>
      <c r="AJ21">
        <v>0</v>
      </c>
      <c r="AK21">
        <v>63.258839000000002</v>
      </c>
      <c r="AL21">
        <v>23.423480000000001</v>
      </c>
      <c r="AM21">
        <v>17.382572</v>
      </c>
      <c r="AN21">
        <v>0.890069</v>
      </c>
      <c r="AO21">
        <v>0</v>
      </c>
      <c r="AP21">
        <v>0</v>
      </c>
      <c r="AQ21">
        <v>0</v>
      </c>
      <c r="AR21">
        <v>50.867021000000001</v>
      </c>
      <c r="AS21">
        <v>34.729526</v>
      </c>
      <c r="AT21">
        <v>14.395428000000001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85.670809999999989</v>
      </c>
      <c r="BA21">
        <f t="shared" si="1"/>
        <v>2270.5013650000001</v>
      </c>
      <c r="BD21">
        <v>7.46</v>
      </c>
      <c r="BE21">
        <v>1.87</v>
      </c>
      <c r="BF21">
        <v>2.91</v>
      </c>
      <c r="BG21">
        <v>1.77</v>
      </c>
      <c r="BH21">
        <v>8.9700000000000006</v>
      </c>
      <c r="BI21">
        <v>0.81</v>
      </c>
      <c r="BJ21">
        <v>0.82</v>
      </c>
      <c r="BK21">
        <v>1.76</v>
      </c>
      <c r="BL21">
        <v>1.98</v>
      </c>
      <c r="BM21">
        <v>0.2</v>
      </c>
      <c r="BN21">
        <v>3.43</v>
      </c>
      <c r="BO21">
        <v>3.63</v>
      </c>
      <c r="BP21">
        <v>0.24</v>
      </c>
      <c r="BQ21">
        <v>1.93</v>
      </c>
      <c r="BR21">
        <v>2.09</v>
      </c>
      <c r="BS21">
        <v>1.56</v>
      </c>
      <c r="BT21">
        <v>2.5845449999999999</v>
      </c>
      <c r="BU21">
        <v>1.288036</v>
      </c>
      <c r="BV21">
        <v>2.2993670000000002</v>
      </c>
      <c r="BW21">
        <v>1.865049</v>
      </c>
      <c r="BX21">
        <v>1.8811009999999999</v>
      </c>
      <c r="BY21">
        <v>1.2365139999999999</v>
      </c>
      <c r="BZ21">
        <v>1.2742960000000001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4.6712769999999999</v>
      </c>
      <c r="CK21">
        <v>1.7952319999999999</v>
      </c>
      <c r="CL21">
        <v>0.93019200000000002</v>
      </c>
      <c r="CM21">
        <v>3.3708710000000002</v>
      </c>
      <c r="CN21">
        <v>3.4004150000000002</v>
      </c>
      <c r="CO21">
        <v>4.121715</v>
      </c>
      <c r="CP21">
        <v>2.0436869999999998</v>
      </c>
      <c r="CQ21">
        <v>3.4004150000000002</v>
      </c>
      <c r="CR21">
        <v>0.80817899999999998</v>
      </c>
      <c r="CS21">
        <v>1.316117</v>
      </c>
      <c r="CT21">
        <v>2.027911</v>
      </c>
      <c r="CU21">
        <v>0</v>
      </c>
      <c r="CV21">
        <v>0</v>
      </c>
      <c r="CW21">
        <v>3.925891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85.670809999999989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427.330106</v>
      </c>
      <c r="L22">
        <v>444.628176</v>
      </c>
      <c r="M22">
        <v>91.456968000000003</v>
      </c>
      <c r="N22">
        <v>117.520557</v>
      </c>
      <c r="O22">
        <v>123.299251</v>
      </c>
      <c r="P22">
        <v>105.46013000000001</v>
      </c>
      <c r="Q22">
        <v>0</v>
      </c>
      <c r="R22">
        <v>42.548589</v>
      </c>
      <c r="S22">
        <v>26.253264999999999</v>
      </c>
      <c r="T22">
        <v>0</v>
      </c>
      <c r="U22">
        <v>334.98110200000002</v>
      </c>
      <c r="V22">
        <v>19.898727000000001</v>
      </c>
      <c r="W22">
        <v>44.212332000000004</v>
      </c>
      <c r="X22">
        <v>141.15689499999999</v>
      </c>
      <c r="Y22">
        <v>0</v>
      </c>
      <c r="Z22">
        <v>6.2909930000000003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8.7708340000000007</v>
      </c>
      <c r="AG22">
        <v>46.075695000000003</v>
      </c>
      <c r="AH22">
        <v>0</v>
      </c>
      <c r="AI22">
        <v>0</v>
      </c>
      <c r="AJ22">
        <v>0</v>
      </c>
      <c r="AK22">
        <v>63.258839000000002</v>
      </c>
      <c r="AL22">
        <v>23.423480000000001</v>
      </c>
      <c r="AM22">
        <v>17.382572</v>
      </c>
      <c r="AN22">
        <v>0.890069</v>
      </c>
      <c r="AO22">
        <v>0</v>
      </c>
      <c r="AP22">
        <v>0</v>
      </c>
      <c r="AQ22">
        <v>0</v>
      </c>
      <c r="AR22">
        <v>50.867021000000001</v>
      </c>
      <c r="AS22">
        <v>34.729526</v>
      </c>
      <c r="AT22">
        <v>14.395428000000001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85.670809999999989</v>
      </c>
      <c r="BA22">
        <f t="shared" si="1"/>
        <v>2270.5013650000001</v>
      </c>
      <c r="BD22">
        <v>7.46</v>
      </c>
      <c r="BE22">
        <v>1.87</v>
      </c>
      <c r="BF22">
        <v>2.91</v>
      </c>
      <c r="BG22">
        <v>1.77</v>
      </c>
      <c r="BH22">
        <v>8.9700000000000006</v>
      </c>
      <c r="BI22">
        <v>0.81</v>
      </c>
      <c r="BJ22">
        <v>0.82</v>
      </c>
      <c r="BK22">
        <v>1.76</v>
      </c>
      <c r="BL22">
        <v>1.98</v>
      </c>
      <c r="BM22">
        <v>0.2</v>
      </c>
      <c r="BN22">
        <v>3.43</v>
      </c>
      <c r="BO22">
        <v>3.63</v>
      </c>
      <c r="BP22">
        <v>0.24</v>
      </c>
      <c r="BQ22">
        <v>1.93</v>
      </c>
      <c r="BR22">
        <v>2.09</v>
      </c>
      <c r="BS22">
        <v>1.56</v>
      </c>
      <c r="BT22">
        <v>2.5845449999999999</v>
      </c>
      <c r="BU22">
        <v>1.288036</v>
      </c>
      <c r="BV22">
        <v>2.2993670000000002</v>
      </c>
      <c r="BW22">
        <v>1.865049</v>
      </c>
      <c r="BX22">
        <v>1.8811009999999999</v>
      </c>
      <c r="BY22">
        <v>1.2365139999999999</v>
      </c>
      <c r="BZ22">
        <v>1.2742960000000001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4.6712769999999999</v>
      </c>
      <c r="CK22">
        <v>1.7952319999999999</v>
      </c>
      <c r="CL22">
        <v>0.93019200000000002</v>
      </c>
      <c r="CM22">
        <v>3.3708710000000002</v>
      </c>
      <c r="CN22">
        <v>3.4004150000000002</v>
      </c>
      <c r="CO22">
        <v>4.121715</v>
      </c>
      <c r="CP22">
        <v>2.0436869999999998</v>
      </c>
      <c r="CQ22">
        <v>3.4004150000000002</v>
      </c>
      <c r="CR22">
        <v>0.80817899999999998</v>
      </c>
      <c r="CS22">
        <v>1.316117</v>
      </c>
      <c r="CT22">
        <v>2.027911</v>
      </c>
      <c r="CU22">
        <v>0</v>
      </c>
      <c r="CV22">
        <v>0</v>
      </c>
      <c r="CW22">
        <v>3.925891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85.670809999999989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410.35244999999998</v>
      </c>
      <c r="L23">
        <v>470.54547600000001</v>
      </c>
      <c r="M23">
        <v>91.456968000000003</v>
      </c>
      <c r="N23">
        <v>117.520557</v>
      </c>
      <c r="O23">
        <v>123.299251</v>
      </c>
      <c r="P23">
        <v>105.46013000000001</v>
      </c>
      <c r="Q23">
        <v>0</v>
      </c>
      <c r="R23">
        <v>42.548589</v>
      </c>
      <c r="S23">
        <v>26.253264999999999</v>
      </c>
      <c r="T23">
        <v>0</v>
      </c>
      <c r="U23">
        <v>327.20591200000001</v>
      </c>
      <c r="V23">
        <v>19.898727000000001</v>
      </c>
      <c r="W23">
        <v>44.212332000000004</v>
      </c>
      <c r="X23">
        <v>141.15689499999999</v>
      </c>
      <c r="Y23">
        <v>0</v>
      </c>
      <c r="Z23">
        <v>6.2909930000000003</v>
      </c>
      <c r="AA23">
        <v>0</v>
      </c>
      <c r="AB23">
        <v>0</v>
      </c>
      <c r="AC23">
        <v>0</v>
      </c>
      <c r="AD23">
        <v>0</v>
      </c>
      <c r="AE23">
        <v>18.152273000000001</v>
      </c>
      <c r="AF23">
        <v>8.7708340000000007</v>
      </c>
      <c r="AG23">
        <v>46.075695000000003</v>
      </c>
      <c r="AH23">
        <v>0</v>
      </c>
      <c r="AI23">
        <v>0</v>
      </c>
      <c r="AJ23">
        <v>0</v>
      </c>
      <c r="AK23">
        <v>63.258839000000002</v>
      </c>
      <c r="AL23">
        <v>23.423480000000001</v>
      </c>
      <c r="AM23">
        <v>17.382572</v>
      </c>
      <c r="AN23">
        <v>0.91029700000000002</v>
      </c>
      <c r="AO23">
        <v>0</v>
      </c>
      <c r="AP23">
        <v>0</v>
      </c>
      <c r="AQ23">
        <v>0</v>
      </c>
      <c r="AR23">
        <v>44.508642999999999</v>
      </c>
      <c r="AS23">
        <v>34.729526</v>
      </c>
      <c r="AT23">
        <v>14.395428000000001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86.991953999999993</v>
      </c>
      <c r="BA23">
        <f t="shared" si="1"/>
        <v>2284.8010859999999</v>
      </c>
      <c r="BD23">
        <v>7.46</v>
      </c>
      <c r="BE23">
        <v>1.87</v>
      </c>
      <c r="BF23">
        <v>2.91</v>
      </c>
      <c r="BG23">
        <v>1.77</v>
      </c>
      <c r="BH23">
        <v>8.9700000000000006</v>
      </c>
      <c r="BI23">
        <v>0.81</v>
      </c>
      <c r="BJ23">
        <v>0.82</v>
      </c>
      <c r="BK23">
        <v>1.76</v>
      </c>
      <c r="BL23">
        <v>1.98</v>
      </c>
      <c r="BM23">
        <v>0.2</v>
      </c>
      <c r="BN23">
        <v>3.43</v>
      </c>
      <c r="BO23">
        <v>3.63</v>
      </c>
      <c r="BP23">
        <v>0.24</v>
      </c>
      <c r="BQ23">
        <v>1.93</v>
      </c>
      <c r="BR23">
        <v>2.09</v>
      </c>
      <c r="BS23">
        <v>1.56</v>
      </c>
      <c r="BT23">
        <v>2.5845449999999999</v>
      </c>
      <c r="BU23">
        <v>1.288036</v>
      </c>
      <c r="BV23">
        <v>2.2372230000000002</v>
      </c>
      <c r="BW23">
        <v>1.865049</v>
      </c>
      <c r="BX23">
        <v>1.8811009999999999</v>
      </c>
      <c r="BY23">
        <v>1.2365139999999999</v>
      </c>
      <c r="BZ23">
        <v>1.2742960000000001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4.6712769999999999</v>
      </c>
      <c r="CK23">
        <v>1.7952319999999999</v>
      </c>
      <c r="CL23">
        <v>0.93019200000000002</v>
      </c>
      <c r="CM23">
        <v>3.3708710000000002</v>
      </c>
      <c r="CN23">
        <v>3.4004150000000002</v>
      </c>
      <c r="CO23">
        <v>4.121715</v>
      </c>
      <c r="CP23">
        <v>2.0436869999999998</v>
      </c>
      <c r="CQ23">
        <v>3.4004150000000002</v>
      </c>
      <c r="CR23">
        <v>0.80817899999999998</v>
      </c>
      <c r="CS23">
        <v>1.316117</v>
      </c>
      <c r="CT23">
        <v>2.027911</v>
      </c>
      <c r="CU23">
        <v>1.3832880000000001</v>
      </c>
      <c r="CV23">
        <v>0</v>
      </c>
      <c r="CW23">
        <v>3.925891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86.991953999999993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410.35244999999998</v>
      </c>
      <c r="L24">
        <v>470.54547600000001</v>
      </c>
      <c r="M24">
        <v>91.456968000000003</v>
      </c>
      <c r="N24">
        <v>117.520557</v>
      </c>
      <c r="O24">
        <v>123.299251</v>
      </c>
      <c r="P24">
        <v>105.46013000000001</v>
      </c>
      <c r="Q24">
        <v>0</v>
      </c>
      <c r="R24">
        <v>42.548589</v>
      </c>
      <c r="S24">
        <v>26.253264999999999</v>
      </c>
      <c r="T24">
        <v>0</v>
      </c>
      <c r="U24">
        <v>318.56681200000003</v>
      </c>
      <c r="V24">
        <v>19.898727000000001</v>
      </c>
      <c r="W24">
        <v>44.212332000000004</v>
      </c>
      <c r="X24">
        <v>141.15689499999999</v>
      </c>
      <c r="Y24">
        <v>0</v>
      </c>
      <c r="Z24">
        <v>6.2909930000000003</v>
      </c>
      <c r="AA24">
        <v>13.485981000000001</v>
      </c>
      <c r="AB24">
        <v>0</v>
      </c>
      <c r="AC24">
        <v>0</v>
      </c>
      <c r="AD24">
        <v>0</v>
      </c>
      <c r="AE24">
        <v>18.152273000000001</v>
      </c>
      <c r="AF24">
        <v>8.7708340000000007</v>
      </c>
      <c r="AG24">
        <v>46.075695000000003</v>
      </c>
      <c r="AH24">
        <v>20.651019999999999</v>
      </c>
      <c r="AI24">
        <v>0</v>
      </c>
      <c r="AJ24">
        <v>0</v>
      </c>
      <c r="AK24">
        <v>63.258839000000002</v>
      </c>
      <c r="AL24">
        <v>23.423480000000001</v>
      </c>
      <c r="AM24">
        <v>17.382572</v>
      </c>
      <c r="AN24">
        <v>0.91029700000000002</v>
      </c>
      <c r="AO24">
        <v>0</v>
      </c>
      <c r="AP24">
        <v>0</v>
      </c>
      <c r="AQ24">
        <v>0</v>
      </c>
      <c r="AR24">
        <v>44.508642999999999</v>
      </c>
      <c r="AS24">
        <v>34.729526</v>
      </c>
      <c r="AT24">
        <v>14.395428000000001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88.966473999999977</v>
      </c>
      <c r="BA24">
        <f t="shared" si="1"/>
        <v>2312.2735069999994</v>
      </c>
      <c r="BD24">
        <v>7.46</v>
      </c>
      <c r="BE24">
        <v>1.87</v>
      </c>
      <c r="BF24">
        <v>2.91</v>
      </c>
      <c r="BG24">
        <v>1.77</v>
      </c>
      <c r="BH24">
        <v>8.9700000000000006</v>
      </c>
      <c r="BI24">
        <v>0.81</v>
      </c>
      <c r="BJ24">
        <v>0.82</v>
      </c>
      <c r="BK24">
        <v>1.76</v>
      </c>
      <c r="BL24">
        <v>1.98</v>
      </c>
      <c r="BM24">
        <v>0.2</v>
      </c>
      <c r="BN24">
        <v>3.43</v>
      </c>
      <c r="BO24">
        <v>3.63</v>
      </c>
      <c r="BP24">
        <v>0.24</v>
      </c>
      <c r="BQ24">
        <v>1.93</v>
      </c>
      <c r="BR24">
        <v>2.09</v>
      </c>
      <c r="BS24">
        <v>1.56</v>
      </c>
      <c r="BT24">
        <v>2.5845449999999999</v>
      </c>
      <c r="BU24">
        <v>1.288036</v>
      </c>
      <c r="BV24">
        <v>2.2372230000000002</v>
      </c>
      <c r="BW24">
        <v>1.865049</v>
      </c>
      <c r="BX24">
        <v>1.8811009999999999</v>
      </c>
      <c r="BY24">
        <v>1.2365139999999999</v>
      </c>
      <c r="BZ24">
        <v>1.2742960000000001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4.6712769999999999</v>
      </c>
      <c r="CK24">
        <v>1.7952319999999999</v>
      </c>
      <c r="CL24">
        <v>0.93019200000000002</v>
      </c>
      <c r="CM24">
        <v>3.3708710000000002</v>
      </c>
      <c r="CN24">
        <v>3.4004150000000002</v>
      </c>
      <c r="CO24">
        <v>4.121715</v>
      </c>
      <c r="CP24">
        <v>2.0436869999999998</v>
      </c>
      <c r="CQ24">
        <v>3.4004150000000002</v>
      </c>
      <c r="CR24">
        <v>0.80817899999999998</v>
      </c>
      <c r="CS24">
        <v>1.316117</v>
      </c>
      <c r="CT24">
        <v>2.027911</v>
      </c>
      <c r="CU24">
        <v>2.7665769999999998</v>
      </c>
      <c r="CV24">
        <v>0.59123099999999995</v>
      </c>
      <c r="CW24">
        <v>3.925891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88.966473999999977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450.98578500000002</v>
      </c>
      <c r="L25">
        <v>470.54547600000001</v>
      </c>
      <c r="M25">
        <v>91.456968000000003</v>
      </c>
      <c r="N25">
        <v>117.520557</v>
      </c>
      <c r="O25">
        <v>123.299251</v>
      </c>
      <c r="P25">
        <v>105.46013000000001</v>
      </c>
      <c r="Q25">
        <v>0</v>
      </c>
      <c r="R25">
        <v>42.548589</v>
      </c>
      <c r="S25">
        <v>26.253264999999999</v>
      </c>
      <c r="T25">
        <v>0</v>
      </c>
      <c r="U25">
        <v>309.92771199999999</v>
      </c>
      <c r="V25">
        <v>19.898727000000001</v>
      </c>
      <c r="W25">
        <v>44.212332000000004</v>
      </c>
      <c r="X25">
        <v>141.15689499999999</v>
      </c>
      <c r="Y25">
        <v>0</v>
      </c>
      <c r="Z25">
        <v>12.581985</v>
      </c>
      <c r="AA25">
        <v>13.485981000000001</v>
      </c>
      <c r="AB25">
        <v>3.758651</v>
      </c>
      <c r="AC25">
        <v>0</v>
      </c>
      <c r="AD25">
        <v>0</v>
      </c>
      <c r="AE25">
        <v>18.152273000000001</v>
      </c>
      <c r="AF25">
        <v>8.7708340000000007</v>
      </c>
      <c r="AG25">
        <v>46.075695000000003</v>
      </c>
      <c r="AH25">
        <v>46.464795000000002</v>
      </c>
      <c r="AI25">
        <v>0</v>
      </c>
      <c r="AJ25">
        <v>0</v>
      </c>
      <c r="AK25">
        <v>63.258839000000002</v>
      </c>
      <c r="AL25">
        <v>23.423480000000001</v>
      </c>
      <c r="AM25">
        <v>17.382572</v>
      </c>
      <c r="AN25">
        <v>0.91029700000000002</v>
      </c>
      <c r="AO25">
        <v>0</v>
      </c>
      <c r="AP25">
        <v>0</v>
      </c>
      <c r="AQ25">
        <v>0</v>
      </c>
      <c r="AR25">
        <v>44.508642999999999</v>
      </c>
      <c r="AS25">
        <v>34.729526</v>
      </c>
      <c r="AT25">
        <v>14.395428000000001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91.191128999999989</v>
      </c>
      <c r="BA25">
        <f t="shared" si="1"/>
        <v>2382.3558149999999</v>
      </c>
      <c r="BD25">
        <v>7.46</v>
      </c>
      <c r="BE25">
        <v>1.87</v>
      </c>
      <c r="BF25">
        <v>2.91</v>
      </c>
      <c r="BG25">
        <v>1.77</v>
      </c>
      <c r="BH25">
        <v>8.9700000000000006</v>
      </c>
      <c r="BI25">
        <v>0.81</v>
      </c>
      <c r="BJ25">
        <v>0.82</v>
      </c>
      <c r="BK25">
        <v>1.76</v>
      </c>
      <c r="BL25">
        <v>1.98</v>
      </c>
      <c r="BM25">
        <v>0.2</v>
      </c>
      <c r="BN25">
        <v>3.43</v>
      </c>
      <c r="BO25">
        <v>3.63</v>
      </c>
      <c r="BP25">
        <v>0.24</v>
      </c>
      <c r="BQ25">
        <v>1.93</v>
      </c>
      <c r="BR25">
        <v>2.09</v>
      </c>
      <c r="BS25">
        <v>1.56</v>
      </c>
      <c r="BT25">
        <v>2.5845449999999999</v>
      </c>
      <c r="BU25">
        <v>1.288036</v>
      </c>
      <c r="BV25">
        <v>2.2372230000000002</v>
      </c>
      <c r="BW25">
        <v>1.865049</v>
      </c>
      <c r="BX25">
        <v>1.8811009999999999</v>
      </c>
      <c r="BY25">
        <v>1.2365139999999999</v>
      </c>
      <c r="BZ25">
        <v>1.2742960000000001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4.6712769999999999</v>
      </c>
      <c r="CK25">
        <v>1.7952319999999999</v>
      </c>
      <c r="CL25">
        <v>0.93019200000000002</v>
      </c>
      <c r="CM25">
        <v>3.3708710000000002</v>
      </c>
      <c r="CN25">
        <v>3.4004150000000002</v>
      </c>
      <c r="CO25">
        <v>4.121715</v>
      </c>
      <c r="CP25">
        <v>2.0436869999999998</v>
      </c>
      <c r="CQ25">
        <v>3.4004150000000002</v>
      </c>
      <c r="CR25">
        <v>0.80817899999999998</v>
      </c>
      <c r="CS25">
        <v>1.316117</v>
      </c>
      <c r="CT25">
        <v>2.027911</v>
      </c>
      <c r="CU25">
        <v>4.149864</v>
      </c>
      <c r="CV25">
        <v>1.432599</v>
      </c>
      <c r="CW25">
        <v>3.925891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91.191128999999989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497.66373700000003</v>
      </c>
      <c r="L26">
        <v>470.54547600000001</v>
      </c>
      <c r="M26">
        <v>91.456968000000003</v>
      </c>
      <c r="N26">
        <v>117.520557</v>
      </c>
      <c r="O26">
        <v>123.299251</v>
      </c>
      <c r="P26">
        <v>105.46013000000001</v>
      </c>
      <c r="Q26">
        <v>0</v>
      </c>
      <c r="R26">
        <v>42.548589</v>
      </c>
      <c r="S26">
        <v>26.253264999999999</v>
      </c>
      <c r="T26">
        <v>0</v>
      </c>
      <c r="U26">
        <v>296.96906200000001</v>
      </c>
      <c r="V26">
        <v>19.898727000000001</v>
      </c>
      <c r="W26">
        <v>44.212332000000004</v>
      </c>
      <c r="X26">
        <v>141.15689499999999</v>
      </c>
      <c r="Y26">
        <v>0</v>
      </c>
      <c r="Z26">
        <v>12.581985</v>
      </c>
      <c r="AA26">
        <v>26.971961</v>
      </c>
      <c r="AB26">
        <v>14.73391</v>
      </c>
      <c r="AC26">
        <v>10.707877999999999</v>
      </c>
      <c r="AD26">
        <v>0</v>
      </c>
      <c r="AE26">
        <v>18.152273000000001</v>
      </c>
      <c r="AF26">
        <v>8.7708340000000007</v>
      </c>
      <c r="AG26">
        <v>46.075695000000003</v>
      </c>
      <c r="AH26">
        <v>64.018161000000006</v>
      </c>
      <c r="AI26">
        <v>0</v>
      </c>
      <c r="AJ26">
        <v>0</v>
      </c>
      <c r="AK26">
        <v>63.258839000000002</v>
      </c>
      <c r="AL26">
        <v>23.423480000000001</v>
      </c>
      <c r="AM26">
        <v>17.382572</v>
      </c>
      <c r="AN26">
        <v>0.91029700000000002</v>
      </c>
      <c r="AO26">
        <v>0</v>
      </c>
      <c r="AP26">
        <v>0</v>
      </c>
      <c r="AQ26">
        <v>0</v>
      </c>
      <c r="AR26">
        <v>44.508642999999999</v>
      </c>
      <c r="AS26">
        <v>34.729526</v>
      </c>
      <c r="AT26">
        <v>14.395428000000001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92.761102999999991</v>
      </c>
      <c r="BA26">
        <f t="shared" si="1"/>
        <v>2470.3675739999999</v>
      </c>
      <c r="BD26">
        <v>7.46</v>
      </c>
      <c r="BE26">
        <v>1.87</v>
      </c>
      <c r="BF26">
        <v>2.91</v>
      </c>
      <c r="BG26">
        <v>1.77</v>
      </c>
      <c r="BH26">
        <v>8.9700000000000006</v>
      </c>
      <c r="BI26">
        <v>0.84</v>
      </c>
      <c r="BJ26">
        <v>0.84</v>
      </c>
      <c r="BK26">
        <v>1.76</v>
      </c>
      <c r="BL26">
        <v>1.98</v>
      </c>
      <c r="BM26">
        <v>0.2</v>
      </c>
      <c r="BN26">
        <v>3.43</v>
      </c>
      <c r="BO26">
        <v>3.63</v>
      </c>
      <c r="BP26">
        <v>0.24</v>
      </c>
      <c r="BQ26">
        <v>1.93</v>
      </c>
      <c r="BR26">
        <v>2.09</v>
      </c>
      <c r="BS26">
        <v>1.56</v>
      </c>
      <c r="BT26">
        <v>2.5845449999999999</v>
      </c>
      <c r="BU26">
        <v>1.288036</v>
      </c>
      <c r="BV26">
        <v>2.2372230000000002</v>
      </c>
      <c r="BW26">
        <v>1.865049</v>
      </c>
      <c r="BX26">
        <v>1.8811009999999999</v>
      </c>
      <c r="BY26">
        <v>1.2365139999999999</v>
      </c>
      <c r="BZ26">
        <v>1.2742960000000001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4.6712769999999999</v>
      </c>
      <c r="CK26">
        <v>1.7952319999999999</v>
      </c>
      <c r="CL26">
        <v>0.93019200000000002</v>
      </c>
      <c r="CM26">
        <v>3.3708710000000002</v>
      </c>
      <c r="CN26">
        <v>3.4004150000000002</v>
      </c>
      <c r="CO26">
        <v>4.121715</v>
      </c>
      <c r="CP26">
        <v>2.0436869999999998</v>
      </c>
      <c r="CQ26">
        <v>3.4004150000000002</v>
      </c>
      <c r="CR26">
        <v>0.80817899999999998</v>
      </c>
      <c r="CS26">
        <v>1.316117</v>
      </c>
      <c r="CT26">
        <v>2.027911</v>
      </c>
      <c r="CU26">
        <v>5.1354559999999996</v>
      </c>
      <c r="CV26">
        <v>1.9669810000000001</v>
      </c>
      <c r="CW26">
        <v>3.925891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92.761102999999991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546.97578499999997</v>
      </c>
      <c r="L27">
        <v>470.54547600000001</v>
      </c>
      <c r="M27">
        <v>91.456968000000003</v>
      </c>
      <c r="N27">
        <v>117.520557</v>
      </c>
      <c r="O27">
        <v>123.299251</v>
      </c>
      <c r="P27">
        <v>105.46013000000001</v>
      </c>
      <c r="Q27">
        <v>0</v>
      </c>
      <c r="R27">
        <v>42.548589</v>
      </c>
      <c r="S27">
        <v>26.253264999999999</v>
      </c>
      <c r="T27">
        <v>0</v>
      </c>
      <c r="U27">
        <v>296.96906200000001</v>
      </c>
      <c r="V27">
        <v>19.898727000000001</v>
      </c>
      <c r="W27">
        <v>44.212332000000004</v>
      </c>
      <c r="X27">
        <v>141.15689499999999</v>
      </c>
      <c r="Y27">
        <v>0</v>
      </c>
      <c r="Z27">
        <v>12.581985</v>
      </c>
      <c r="AA27">
        <v>26.971961</v>
      </c>
      <c r="AB27">
        <v>14.73391</v>
      </c>
      <c r="AC27">
        <v>10.707877999999999</v>
      </c>
      <c r="AD27">
        <v>10.036896</v>
      </c>
      <c r="AE27">
        <v>18.152273000000001</v>
      </c>
      <c r="AF27">
        <v>8.7708340000000007</v>
      </c>
      <c r="AG27">
        <v>46.075695000000003</v>
      </c>
      <c r="AH27">
        <v>87.766834000000003</v>
      </c>
      <c r="AI27">
        <v>4.2256419999999997</v>
      </c>
      <c r="AJ27">
        <v>0</v>
      </c>
      <c r="AK27">
        <v>63.258839000000002</v>
      </c>
      <c r="AL27">
        <v>23.423480000000001</v>
      </c>
      <c r="AM27">
        <v>17.382572</v>
      </c>
      <c r="AN27">
        <v>0.91029700000000002</v>
      </c>
      <c r="AO27">
        <v>0</v>
      </c>
      <c r="AP27">
        <v>0</v>
      </c>
      <c r="AQ27">
        <v>26.786332999999999</v>
      </c>
      <c r="AR27">
        <v>50.867021000000001</v>
      </c>
      <c r="AS27">
        <v>34.729526</v>
      </c>
      <c r="AT27">
        <v>14.395428000000001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93.488771999999983</v>
      </c>
      <c r="BA27">
        <f t="shared" si="1"/>
        <v>2591.5632130000004</v>
      </c>
      <c r="BD27">
        <v>7.46</v>
      </c>
      <c r="BE27">
        <v>1.87</v>
      </c>
      <c r="BF27">
        <v>2.91</v>
      </c>
      <c r="BG27">
        <v>1.77</v>
      </c>
      <c r="BH27">
        <v>8.9700000000000006</v>
      </c>
      <c r="BI27">
        <v>0.84</v>
      </c>
      <c r="BJ27">
        <v>0.84</v>
      </c>
      <c r="BK27">
        <v>1.76</v>
      </c>
      <c r="BL27">
        <v>1.98</v>
      </c>
      <c r="BM27">
        <v>0.2</v>
      </c>
      <c r="BN27">
        <v>3.43</v>
      </c>
      <c r="BO27">
        <v>3.63</v>
      </c>
      <c r="BP27">
        <v>0.24</v>
      </c>
      <c r="BQ27">
        <v>1.93</v>
      </c>
      <c r="BR27">
        <v>2.09</v>
      </c>
      <c r="BS27">
        <v>1.56</v>
      </c>
      <c r="BT27">
        <v>2.5845449999999999</v>
      </c>
      <c r="BU27">
        <v>1.288036</v>
      </c>
      <c r="BV27">
        <v>2.2372230000000002</v>
      </c>
      <c r="BW27">
        <v>1.865049</v>
      </c>
      <c r="BX27">
        <v>1.8811009999999999</v>
      </c>
      <c r="BY27">
        <v>1.2365139999999999</v>
      </c>
      <c r="BZ27">
        <v>1.2742960000000001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4.6712769999999999</v>
      </c>
      <c r="CK27">
        <v>1.7952319999999999</v>
      </c>
      <c r="CL27">
        <v>0.93019200000000002</v>
      </c>
      <c r="CM27">
        <v>3.3708710000000002</v>
      </c>
      <c r="CN27">
        <v>3.4004150000000002</v>
      </c>
      <c r="CO27">
        <v>4.121715</v>
      </c>
      <c r="CP27">
        <v>2.0436869999999998</v>
      </c>
      <c r="CQ27">
        <v>3.4004150000000002</v>
      </c>
      <c r="CR27">
        <v>0.80817899999999998</v>
      </c>
      <c r="CS27">
        <v>1.316117</v>
      </c>
      <c r="CT27">
        <v>2.027911</v>
      </c>
      <c r="CU27">
        <v>5.1354559999999996</v>
      </c>
      <c r="CV27">
        <v>2.6946500000000002</v>
      </c>
      <c r="CW27">
        <v>3.925891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93.488771999999983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546.97578499999997</v>
      </c>
      <c r="L28">
        <v>470.54547600000001</v>
      </c>
      <c r="M28">
        <v>91.456968000000003</v>
      </c>
      <c r="N28">
        <v>117.520557</v>
      </c>
      <c r="O28">
        <v>123.299251</v>
      </c>
      <c r="P28">
        <v>105.46013000000001</v>
      </c>
      <c r="Q28">
        <v>0</v>
      </c>
      <c r="R28">
        <v>42.548589</v>
      </c>
      <c r="S28">
        <v>26.253264999999999</v>
      </c>
      <c r="T28">
        <v>0</v>
      </c>
      <c r="U28">
        <v>296.96906200000001</v>
      </c>
      <c r="V28">
        <v>19.898727000000001</v>
      </c>
      <c r="W28">
        <v>44.212332000000004</v>
      </c>
      <c r="X28">
        <v>141.15689499999999</v>
      </c>
      <c r="Y28">
        <v>0</v>
      </c>
      <c r="Z28">
        <v>12.581985</v>
      </c>
      <c r="AA28">
        <v>40.457942000000003</v>
      </c>
      <c r="AB28">
        <v>29.618168000000001</v>
      </c>
      <c r="AC28">
        <v>21.415755999999998</v>
      </c>
      <c r="AD28">
        <v>20.073792000000001</v>
      </c>
      <c r="AE28">
        <v>36.429343000000003</v>
      </c>
      <c r="AF28">
        <v>8.7708340000000007</v>
      </c>
      <c r="AG28">
        <v>46.075695000000003</v>
      </c>
      <c r="AH28">
        <v>123.906119</v>
      </c>
      <c r="AI28">
        <v>18.311115999999998</v>
      </c>
      <c r="AJ28">
        <v>0</v>
      </c>
      <c r="AK28">
        <v>63.258839000000002</v>
      </c>
      <c r="AL28">
        <v>23.423480000000001</v>
      </c>
      <c r="AM28">
        <v>17.382572</v>
      </c>
      <c r="AN28">
        <v>0.91029700000000002</v>
      </c>
      <c r="AO28">
        <v>0</v>
      </c>
      <c r="AP28">
        <v>0</v>
      </c>
      <c r="AQ28">
        <v>40.179499999999997</v>
      </c>
      <c r="AR28">
        <v>50.867021000000001</v>
      </c>
      <c r="AS28">
        <v>34.729526</v>
      </c>
      <c r="AT28">
        <v>14.395428000000001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96.630926999999986</v>
      </c>
      <c r="BA28">
        <f t="shared" si="1"/>
        <v>2725.715377</v>
      </c>
      <c r="BD28">
        <v>7.46</v>
      </c>
      <c r="BE28">
        <v>1.87</v>
      </c>
      <c r="BF28">
        <v>2.91</v>
      </c>
      <c r="BG28">
        <v>1.77</v>
      </c>
      <c r="BH28">
        <v>8.9700000000000006</v>
      </c>
      <c r="BI28">
        <v>0.84</v>
      </c>
      <c r="BJ28">
        <v>0.84</v>
      </c>
      <c r="BK28">
        <v>1.76</v>
      </c>
      <c r="BL28">
        <v>1.98</v>
      </c>
      <c r="BM28">
        <v>0.2</v>
      </c>
      <c r="BN28">
        <v>3.43</v>
      </c>
      <c r="BO28">
        <v>3.63</v>
      </c>
      <c r="BP28">
        <v>0.24</v>
      </c>
      <c r="BQ28">
        <v>1.93</v>
      </c>
      <c r="BR28">
        <v>2.09</v>
      </c>
      <c r="BS28">
        <v>1.56</v>
      </c>
      <c r="BT28">
        <v>2.5845449999999999</v>
      </c>
      <c r="BU28">
        <v>1.288036</v>
      </c>
      <c r="BV28">
        <v>2.2372230000000002</v>
      </c>
      <c r="BW28">
        <v>1.865049</v>
      </c>
      <c r="BX28">
        <v>1.8811009999999999</v>
      </c>
      <c r="BY28">
        <v>1.2365139999999999</v>
      </c>
      <c r="BZ28">
        <v>1.2742960000000001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4.6712769999999999</v>
      </c>
      <c r="CK28">
        <v>1.7952319999999999</v>
      </c>
      <c r="CL28">
        <v>0.93019200000000002</v>
      </c>
      <c r="CM28">
        <v>3.3708710000000002</v>
      </c>
      <c r="CN28">
        <v>3.4004150000000002</v>
      </c>
      <c r="CO28">
        <v>4.121715</v>
      </c>
      <c r="CP28">
        <v>2.0436869999999998</v>
      </c>
      <c r="CQ28">
        <v>3.4004150000000002</v>
      </c>
      <c r="CR28">
        <v>0.80817899999999998</v>
      </c>
      <c r="CS28">
        <v>1.316117</v>
      </c>
      <c r="CT28">
        <v>4.055822</v>
      </c>
      <c r="CU28">
        <v>5.1354559999999996</v>
      </c>
      <c r="CV28">
        <v>3.808894</v>
      </c>
      <c r="CW28">
        <v>3.925891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96.630926999999986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508.89655199999999</v>
      </c>
      <c r="L29">
        <v>470.54547600000001</v>
      </c>
      <c r="M29">
        <v>91.456968000000003</v>
      </c>
      <c r="N29">
        <v>117.520557</v>
      </c>
      <c r="O29">
        <v>123.299251</v>
      </c>
      <c r="P29">
        <v>105.46013000000001</v>
      </c>
      <c r="Q29">
        <v>0</v>
      </c>
      <c r="R29">
        <v>42.548589</v>
      </c>
      <c r="S29">
        <v>26.253264999999999</v>
      </c>
      <c r="T29">
        <v>0</v>
      </c>
      <c r="U29">
        <v>296.96906200000001</v>
      </c>
      <c r="V29">
        <v>19.898727000000001</v>
      </c>
      <c r="W29">
        <v>44.212332000000004</v>
      </c>
      <c r="X29">
        <v>141.15689499999999</v>
      </c>
      <c r="Y29">
        <v>0</v>
      </c>
      <c r="Z29">
        <v>12.581985</v>
      </c>
      <c r="AA29">
        <v>40.457942000000003</v>
      </c>
      <c r="AB29">
        <v>44.562562999999997</v>
      </c>
      <c r="AC29">
        <v>32.156039999999997</v>
      </c>
      <c r="AD29">
        <v>30.110686999999999</v>
      </c>
      <c r="AE29">
        <v>54.644016000000001</v>
      </c>
      <c r="AF29">
        <v>17.541668000000001</v>
      </c>
      <c r="AG29">
        <v>46.075695000000003</v>
      </c>
      <c r="AH29">
        <v>127.52004700000001</v>
      </c>
      <c r="AI29">
        <v>18.311115999999998</v>
      </c>
      <c r="AJ29">
        <v>0</v>
      </c>
      <c r="AK29">
        <v>63.258839000000002</v>
      </c>
      <c r="AL29">
        <v>23.423480000000001</v>
      </c>
      <c r="AM29">
        <v>17.382572</v>
      </c>
      <c r="AN29">
        <v>0.91029700000000002</v>
      </c>
      <c r="AO29">
        <v>0</v>
      </c>
      <c r="AP29">
        <v>0</v>
      </c>
      <c r="AQ29">
        <v>53.572665999999998</v>
      </c>
      <c r="AR29">
        <v>44.508642999999999</v>
      </c>
      <c r="AS29">
        <v>34.729526</v>
      </c>
      <c r="AT29">
        <v>14.395428000000001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96.744624999999985</v>
      </c>
      <c r="BA29">
        <f t="shared" si="1"/>
        <v>2761.1056389999994</v>
      </c>
      <c r="BD29">
        <v>7.46</v>
      </c>
      <c r="BE29">
        <v>1.87</v>
      </c>
      <c r="BF29">
        <v>2.91</v>
      </c>
      <c r="BG29">
        <v>1.77</v>
      </c>
      <c r="BH29">
        <v>8.9700000000000006</v>
      </c>
      <c r="BI29">
        <v>0.84</v>
      </c>
      <c r="BJ29">
        <v>0.84</v>
      </c>
      <c r="BK29">
        <v>1.76</v>
      </c>
      <c r="BL29">
        <v>1.98</v>
      </c>
      <c r="BM29">
        <v>0.2</v>
      </c>
      <c r="BN29">
        <v>3.43</v>
      </c>
      <c r="BO29">
        <v>3.63</v>
      </c>
      <c r="BP29">
        <v>0.24</v>
      </c>
      <c r="BQ29">
        <v>1.93</v>
      </c>
      <c r="BR29">
        <v>2.09</v>
      </c>
      <c r="BS29">
        <v>1.56</v>
      </c>
      <c r="BT29">
        <v>2.5845449999999999</v>
      </c>
      <c r="BU29">
        <v>1.288036</v>
      </c>
      <c r="BV29">
        <v>2.2372230000000002</v>
      </c>
      <c r="BW29">
        <v>1.865049</v>
      </c>
      <c r="BX29">
        <v>1.8811009999999999</v>
      </c>
      <c r="BY29">
        <v>1.2365139999999999</v>
      </c>
      <c r="BZ29">
        <v>1.2742960000000001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4.6712769999999999</v>
      </c>
      <c r="CK29">
        <v>1.7952319999999999</v>
      </c>
      <c r="CL29">
        <v>0.93019200000000002</v>
      </c>
      <c r="CM29">
        <v>3.3708710000000002</v>
      </c>
      <c r="CN29">
        <v>3.4004150000000002</v>
      </c>
      <c r="CO29">
        <v>4.121715</v>
      </c>
      <c r="CP29">
        <v>2.0436869999999998</v>
      </c>
      <c r="CQ29">
        <v>3.4004150000000002</v>
      </c>
      <c r="CR29">
        <v>0.80817899999999998</v>
      </c>
      <c r="CS29">
        <v>1.316117</v>
      </c>
      <c r="CT29">
        <v>4.055822</v>
      </c>
      <c r="CU29">
        <v>5.1354559999999996</v>
      </c>
      <c r="CV29">
        <v>3.9225919999999999</v>
      </c>
      <c r="CW29">
        <v>3.925891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96.744624999999985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544.55077400000005</v>
      </c>
      <c r="L30">
        <v>384.15447599999999</v>
      </c>
      <c r="M30">
        <v>91.456968000000003</v>
      </c>
      <c r="N30">
        <v>117.520557</v>
      </c>
      <c r="O30">
        <v>123.299251</v>
      </c>
      <c r="P30">
        <v>105.46013000000001</v>
      </c>
      <c r="Q30">
        <v>0</v>
      </c>
      <c r="R30">
        <v>42.548589</v>
      </c>
      <c r="S30">
        <v>26.253264999999999</v>
      </c>
      <c r="T30">
        <v>0</v>
      </c>
      <c r="U30">
        <v>296.96906200000001</v>
      </c>
      <c r="V30">
        <v>19.898727000000001</v>
      </c>
      <c r="W30">
        <v>44.212332000000004</v>
      </c>
      <c r="X30">
        <v>141.15689499999999</v>
      </c>
      <c r="Y30">
        <v>0</v>
      </c>
      <c r="Z30">
        <v>12.581985</v>
      </c>
      <c r="AA30">
        <v>40.457942000000003</v>
      </c>
      <c r="AB30">
        <v>44.562562999999997</v>
      </c>
      <c r="AC30">
        <v>32.156039999999997</v>
      </c>
      <c r="AD30">
        <v>30.110686999999999</v>
      </c>
      <c r="AE30">
        <v>54.644016000000001</v>
      </c>
      <c r="AF30">
        <v>17.541668000000001</v>
      </c>
      <c r="AG30">
        <v>46.075695000000003</v>
      </c>
      <c r="AH30">
        <v>153.024057</v>
      </c>
      <c r="AI30">
        <v>18.311115999999998</v>
      </c>
      <c r="AJ30">
        <v>0</v>
      </c>
      <c r="AK30">
        <v>63.258839000000002</v>
      </c>
      <c r="AL30">
        <v>23.423480000000001</v>
      </c>
      <c r="AM30">
        <v>17.382572</v>
      </c>
      <c r="AN30">
        <v>0.91029700000000002</v>
      </c>
      <c r="AO30">
        <v>0</v>
      </c>
      <c r="AP30">
        <v>0</v>
      </c>
      <c r="AQ30">
        <v>53.572665999999998</v>
      </c>
      <c r="AR30">
        <v>44.508642999999999</v>
      </c>
      <c r="AS30">
        <v>34.729526</v>
      </c>
      <c r="AT30">
        <v>14.395428000000001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97.460925000000003</v>
      </c>
      <c r="BA30">
        <f t="shared" si="1"/>
        <v>2736.5891709999996</v>
      </c>
      <c r="BD30">
        <v>7.46</v>
      </c>
      <c r="BE30">
        <v>1.87</v>
      </c>
      <c r="BF30">
        <v>2.91</v>
      </c>
      <c r="BG30">
        <v>1.77</v>
      </c>
      <c r="BH30">
        <v>8.9700000000000006</v>
      </c>
      <c r="BI30">
        <v>0.84</v>
      </c>
      <c r="BJ30">
        <v>0.84</v>
      </c>
      <c r="BK30">
        <v>1.76</v>
      </c>
      <c r="BL30">
        <v>1.98</v>
      </c>
      <c r="BM30">
        <v>0.2</v>
      </c>
      <c r="BN30">
        <v>3.43</v>
      </c>
      <c r="BO30">
        <v>3.63</v>
      </c>
      <c r="BP30">
        <v>0.24</v>
      </c>
      <c r="BQ30">
        <v>1.93</v>
      </c>
      <c r="BR30">
        <v>2.09</v>
      </c>
      <c r="BS30">
        <v>1.56</v>
      </c>
      <c r="BT30">
        <v>2.5845449999999999</v>
      </c>
      <c r="BU30">
        <v>1.288036</v>
      </c>
      <c r="BV30">
        <v>2.2372230000000002</v>
      </c>
      <c r="BW30">
        <v>1.865049</v>
      </c>
      <c r="BX30">
        <v>1.8811009999999999</v>
      </c>
      <c r="BY30">
        <v>1.2365139999999999</v>
      </c>
      <c r="BZ30">
        <v>1.2742960000000001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4.6712769999999999</v>
      </c>
      <c r="CK30">
        <v>1.7952319999999999</v>
      </c>
      <c r="CL30">
        <v>0.93019200000000002</v>
      </c>
      <c r="CM30">
        <v>3.3708710000000002</v>
      </c>
      <c r="CN30">
        <v>3.4004150000000002</v>
      </c>
      <c r="CO30">
        <v>4.121715</v>
      </c>
      <c r="CP30">
        <v>2.0436869999999998</v>
      </c>
      <c r="CQ30">
        <v>3.4004150000000002</v>
      </c>
      <c r="CR30">
        <v>0.80817899999999998</v>
      </c>
      <c r="CS30">
        <v>1.316117</v>
      </c>
      <c r="CT30">
        <v>4.055822</v>
      </c>
      <c r="CU30">
        <v>5.1354559999999996</v>
      </c>
      <c r="CV30">
        <v>4.6388920000000002</v>
      </c>
      <c r="CW30">
        <v>3.925891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97.460925000000003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546.83180000000004</v>
      </c>
      <c r="L31">
        <v>319.84117600000002</v>
      </c>
      <c r="M31">
        <v>91.456968000000003</v>
      </c>
      <c r="N31">
        <v>117.520557</v>
      </c>
      <c r="O31">
        <v>123.299251</v>
      </c>
      <c r="P31">
        <v>105.46013000000001</v>
      </c>
      <c r="Q31">
        <v>0</v>
      </c>
      <c r="R31">
        <v>42.548589</v>
      </c>
      <c r="S31">
        <v>26.253264999999999</v>
      </c>
      <c r="T31">
        <v>0</v>
      </c>
      <c r="U31">
        <v>296.96906200000001</v>
      </c>
      <c r="V31">
        <v>19.898727000000001</v>
      </c>
      <c r="W31">
        <v>44.212332000000004</v>
      </c>
      <c r="X31">
        <v>141.15689499999999</v>
      </c>
      <c r="Y31">
        <v>0</v>
      </c>
      <c r="Z31">
        <v>12.581985</v>
      </c>
      <c r="AA31">
        <v>40.457942000000003</v>
      </c>
      <c r="AB31">
        <v>44.562562999999997</v>
      </c>
      <c r="AC31">
        <v>32.156039999999997</v>
      </c>
      <c r="AD31">
        <v>30.110686999999999</v>
      </c>
      <c r="AE31">
        <v>54.644016000000001</v>
      </c>
      <c r="AF31">
        <v>17.541668000000001</v>
      </c>
      <c r="AG31">
        <v>46.075695000000003</v>
      </c>
      <c r="AH31">
        <v>153.024057</v>
      </c>
      <c r="AI31">
        <v>18.311115999999998</v>
      </c>
      <c r="AJ31">
        <v>0</v>
      </c>
      <c r="AK31">
        <v>63.258839000000002</v>
      </c>
      <c r="AL31">
        <v>12.269442</v>
      </c>
      <c r="AM31">
        <v>17.382572</v>
      </c>
      <c r="AN31">
        <v>0.91029700000000002</v>
      </c>
      <c r="AO31">
        <v>0</v>
      </c>
      <c r="AP31">
        <v>0</v>
      </c>
      <c r="AQ31">
        <v>53.572665999999998</v>
      </c>
      <c r="AR31">
        <v>44.508642999999999</v>
      </c>
      <c r="AS31">
        <v>34.729526</v>
      </c>
      <c r="AT31">
        <v>14.395428000000001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97.556134999999983</v>
      </c>
      <c r="BA31">
        <f t="shared" si="1"/>
        <v>2663.4980689999998</v>
      </c>
      <c r="BD31">
        <v>7.46</v>
      </c>
      <c r="BE31">
        <v>1.87</v>
      </c>
      <c r="BF31">
        <v>2.91</v>
      </c>
      <c r="BG31">
        <v>1.77</v>
      </c>
      <c r="BH31">
        <v>8.9700000000000006</v>
      </c>
      <c r="BI31">
        <v>0.82</v>
      </c>
      <c r="BJ31">
        <v>0.83</v>
      </c>
      <c r="BK31">
        <v>1.76</v>
      </c>
      <c r="BL31">
        <v>1.98</v>
      </c>
      <c r="BM31">
        <v>0.2</v>
      </c>
      <c r="BN31">
        <v>3.43</v>
      </c>
      <c r="BO31">
        <v>3.63</v>
      </c>
      <c r="BP31">
        <v>0.24</v>
      </c>
      <c r="BQ31">
        <v>1.93</v>
      </c>
      <c r="BR31">
        <v>2.09</v>
      </c>
      <c r="BS31">
        <v>1.56</v>
      </c>
      <c r="BT31">
        <v>2.5845449999999999</v>
      </c>
      <c r="BU31">
        <v>1.288036</v>
      </c>
      <c r="BV31">
        <v>2.2372230000000002</v>
      </c>
      <c r="BW31">
        <v>1.865049</v>
      </c>
      <c r="BX31">
        <v>1.8811009999999999</v>
      </c>
      <c r="BY31">
        <v>1.2365139999999999</v>
      </c>
      <c r="BZ31">
        <v>1.2742960000000001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4.7964869999999999</v>
      </c>
      <c r="CK31">
        <v>1.7952319999999999</v>
      </c>
      <c r="CL31">
        <v>0.93019200000000002</v>
      </c>
      <c r="CM31">
        <v>3.3708710000000002</v>
      </c>
      <c r="CN31">
        <v>3.4004150000000002</v>
      </c>
      <c r="CO31">
        <v>4.121715</v>
      </c>
      <c r="CP31">
        <v>2.0436869999999998</v>
      </c>
      <c r="CQ31">
        <v>3.4004150000000002</v>
      </c>
      <c r="CR31">
        <v>0.80817899999999998</v>
      </c>
      <c r="CS31">
        <v>1.316117</v>
      </c>
      <c r="CT31">
        <v>4.055822</v>
      </c>
      <c r="CU31">
        <v>5.1354559999999996</v>
      </c>
      <c r="CV31">
        <v>4.6388920000000002</v>
      </c>
      <c r="CW31">
        <v>3.925891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97.556134999999983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522.63272099999995</v>
      </c>
      <c r="L32">
        <v>310.24217599999997</v>
      </c>
      <c r="M32">
        <v>91.456968000000003</v>
      </c>
      <c r="N32">
        <v>117.520557</v>
      </c>
      <c r="O32">
        <v>123.299251</v>
      </c>
      <c r="P32">
        <v>105.46013000000001</v>
      </c>
      <c r="Q32">
        <v>0</v>
      </c>
      <c r="R32">
        <v>42.548589</v>
      </c>
      <c r="S32">
        <v>22.696739999999998</v>
      </c>
      <c r="T32">
        <v>0</v>
      </c>
      <c r="U32">
        <v>296.96906200000001</v>
      </c>
      <c r="V32">
        <v>19.898727000000001</v>
      </c>
      <c r="W32">
        <v>44.212332000000004</v>
      </c>
      <c r="X32">
        <v>141.15689499999999</v>
      </c>
      <c r="Y32">
        <v>0</v>
      </c>
      <c r="Z32">
        <v>12.581985</v>
      </c>
      <c r="AA32">
        <v>40.457942000000003</v>
      </c>
      <c r="AB32">
        <v>44.562562999999997</v>
      </c>
      <c r="AC32">
        <v>32.156039999999997</v>
      </c>
      <c r="AD32">
        <v>30.110686999999999</v>
      </c>
      <c r="AE32">
        <v>54.644016000000001</v>
      </c>
      <c r="AF32">
        <v>17.541668000000001</v>
      </c>
      <c r="AG32">
        <v>46.075695000000003</v>
      </c>
      <c r="AH32">
        <v>153.024057</v>
      </c>
      <c r="AI32">
        <v>18.311115999999998</v>
      </c>
      <c r="AJ32">
        <v>0</v>
      </c>
      <c r="AK32">
        <v>63.258839000000002</v>
      </c>
      <c r="AL32">
        <v>12.269442</v>
      </c>
      <c r="AM32">
        <v>17.382572</v>
      </c>
      <c r="AN32">
        <v>0.91029700000000002</v>
      </c>
      <c r="AO32">
        <v>0</v>
      </c>
      <c r="AP32">
        <v>0</v>
      </c>
      <c r="AQ32">
        <v>53.572665999999998</v>
      </c>
      <c r="AR32">
        <v>44.508642999999999</v>
      </c>
      <c r="AS32">
        <v>34.729526</v>
      </c>
      <c r="AT32">
        <v>14.395428000000001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97.568314999999984</v>
      </c>
      <c r="BA32">
        <f t="shared" si="1"/>
        <v>2626.1556449999998</v>
      </c>
      <c r="BD32">
        <v>7.46</v>
      </c>
      <c r="BE32">
        <v>1.87</v>
      </c>
      <c r="BF32">
        <v>2.91</v>
      </c>
      <c r="BG32">
        <v>1.77</v>
      </c>
      <c r="BH32">
        <v>8.9700000000000006</v>
      </c>
      <c r="BI32">
        <v>0.82</v>
      </c>
      <c r="BJ32">
        <v>0.83</v>
      </c>
      <c r="BK32">
        <v>1.76</v>
      </c>
      <c r="BL32">
        <v>1.98</v>
      </c>
      <c r="BM32">
        <v>0.2</v>
      </c>
      <c r="BN32">
        <v>3.43</v>
      </c>
      <c r="BO32">
        <v>3.63</v>
      </c>
      <c r="BP32">
        <v>0.24</v>
      </c>
      <c r="BQ32">
        <v>1.93</v>
      </c>
      <c r="BR32">
        <v>2.09</v>
      </c>
      <c r="BS32">
        <v>1.56</v>
      </c>
      <c r="BT32">
        <v>2.5845449999999999</v>
      </c>
      <c r="BU32">
        <v>1.288036</v>
      </c>
      <c r="BV32">
        <v>2.2372230000000002</v>
      </c>
      <c r="BW32">
        <v>1.865049</v>
      </c>
      <c r="BX32">
        <v>1.8811009999999999</v>
      </c>
      <c r="BY32">
        <v>1.2365139999999999</v>
      </c>
      <c r="BZ32">
        <v>1.2742960000000001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4.8086669999999998</v>
      </c>
      <c r="CK32">
        <v>1.7952319999999999</v>
      </c>
      <c r="CL32">
        <v>0.93019200000000002</v>
      </c>
      <c r="CM32">
        <v>3.3708710000000002</v>
      </c>
      <c r="CN32">
        <v>3.4004150000000002</v>
      </c>
      <c r="CO32">
        <v>4.121715</v>
      </c>
      <c r="CP32">
        <v>2.0436869999999998</v>
      </c>
      <c r="CQ32">
        <v>3.4004150000000002</v>
      </c>
      <c r="CR32">
        <v>0.80817899999999998</v>
      </c>
      <c r="CS32">
        <v>1.316117</v>
      </c>
      <c r="CT32">
        <v>4.055822</v>
      </c>
      <c r="CU32">
        <v>5.1354559999999996</v>
      </c>
      <c r="CV32">
        <v>4.6388920000000002</v>
      </c>
      <c r="CW32">
        <v>3.925891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97.568314999999984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466.997589</v>
      </c>
      <c r="L33">
        <v>252.64817600000001</v>
      </c>
      <c r="M33">
        <v>91.456968000000003</v>
      </c>
      <c r="N33">
        <v>117.520557</v>
      </c>
      <c r="O33">
        <v>123.299251</v>
      </c>
      <c r="P33">
        <v>105.46013000000001</v>
      </c>
      <c r="Q33">
        <v>0</v>
      </c>
      <c r="R33">
        <v>42.548589</v>
      </c>
      <c r="S33">
        <v>18.218052</v>
      </c>
      <c r="T33">
        <v>0</v>
      </c>
      <c r="U33">
        <v>296.96906200000001</v>
      </c>
      <c r="V33">
        <v>19.898727000000001</v>
      </c>
      <c r="W33">
        <v>44.375515</v>
      </c>
      <c r="X33">
        <v>141.15689499999999</v>
      </c>
      <c r="Y33">
        <v>0</v>
      </c>
      <c r="Z33">
        <v>12.581985</v>
      </c>
      <c r="AA33">
        <v>40.457942000000003</v>
      </c>
      <c r="AB33">
        <v>44.562562999999997</v>
      </c>
      <c r="AC33">
        <v>32.156039999999997</v>
      </c>
      <c r="AD33">
        <v>20.073792000000001</v>
      </c>
      <c r="AE33">
        <v>36.429343000000003</v>
      </c>
      <c r="AF33">
        <v>8.7708340000000007</v>
      </c>
      <c r="AG33">
        <v>46.075695000000003</v>
      </c>
      <c r="AH33">
        <v>123.906119</v>
      </c>
      <c r="AI33">
        <v>18.311115999999998</v>
      </c>
      <c r="AJ33">
        <v>0</v>
      </c>
      <c r="AK33">
        <v>63.258839000000002</v>
      </c>
      <c r="AL33">
        <v>12.269442</v>
      </c>
      <c r="AM33">
        <v>17.382572</v>
      </c>
      <c r="AN33">
        <v>0.91029700000000002</v>
      </c>
      <c r="AO33">
        <v>0</v>
      </c>
      <c r="AP33">
        <v>0</v>
      </c>
      <c r="AQ33">
        <v>53.572665999999998</v>
      </c>
      <c r="AR33">
        <v>50.867021000000001</v>
      </c>
      <c r="AS33">
        <v>34.729526</v>
      </c>
      <c r="AT33">
        <v>14.395428000000001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95.032724999999971</v>
      </c>
      <c r="BA33">
        <f t="shared" si="1"/>
        <v>2446.2934559999994</v>
      </c>
      <c r="BD33">
        <v>6.74</v>
      </c>
      <c r="BE33">
        <v>1.87</v>
      </c>
      <c r="BF33">
        <v>2.91</v>
      </c>
      <c r="BG33">
        <v>1.77</v>
      </c>
      <c r="BH33">
        <v>8.9700000000000006</v>
      </c>
      <c r="BI33">
        <v>0.82</v>
      </c>
      <c r="BJ33">
        <v>0.83</v>
      </c>
      <c r="BK33">
        <v>1.76</v>
      </c>
      <c r="BL33">
        <v>1.98</v>
      </c>
      <c r="BM33">
        <v>0.2</v>
      </c>
      <c r="BN33">
        <v>3.43</v>
      </c>
      <c r="BO33">
        <v>3.63</v>
      </c>
      <c r="BP33">
        <v>0.24</v>
      </c>
      <c r="BQ33">
        <v>1.93</v>
      </c>
      <c r="BR33">
        <v>2.09</v>
      </c>
      <c r="BS33">
        <v>1.56</v>
      </c>
      <c r="BT33">
        <v>2.5845449999999999</v>
      </c>
      <c r="BU33">
        <v>1.288036</v>
      </c>
      <c r="BV33">
        <v>2.2372230000000002</v>
      </c>
      <c r="BW33">
        <v>1.865049</v>
      </c>
      <c r="BX33">
        <v>1.8811009999999999</v>
      </c>
      <c r="BY33">
        <v>1.2365139999999999</v>
      </c>
      <c r="BZ33">
        <v>1.2742960000000001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4.8086669999999998</v>
      </c>
      <c r="CK33">
        <v>1.7952319999999999</v>
      </c>
      <c r="CL33">
        <v>0.93019200000000002</v>
      </c>
      <c r="CM33">
        <v>3.3708710000000002</v>
      </c>
      <c r="CN33">
        <v>3.4004150000000002</v>
      </c>
      <c r="CO33">
        <v>4.121715</v>
      </c>
      <c r="CP33">
        <v>2.0436869999999998</v>
      </c>
      <c r="CQ33">
        <v>3.4004150000000002</v>
      </c>
      <c r="CR33">
        <v>0.80817899999999998</v>
      </c>
      <c r="CS33">
        <v>1.316117</v>
      </c>
      <c r="CT33">
        <v>4.055822</v>
      </c>
      <c r="CU33">
        <v>4.149864</v>
      </c>
      <c r="CV33">
        <v>3.808894</v>
      </c>
      <c r="CW33">
        <v>3.925891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95.032724999999971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479.42829399999999</v>
      </c>
      <c r="L34">
        <v>225.77097599999999</v>
      </c>
      <c r="M34">
        <v>91.456968000000003</v>
      </c>
      <c r="N34">
        <v>117.520557</v>
      </c>
      <c r="O34">
        <v>123.299251</v>
      </c>
      <c r="P34">
        <v>105.46013000000001</v>
      </c>
      <c r="Q34">
        <v>0</v>
      </c>
      <c r="R34">
        <v>42.548589</v>
      </c>
      <c r="S34">
        <v>16.846340999999999</v>
      </c>
      <c r="T34">
        <v>0</v>
      </c>
      <c r="U34">
        <v>296.96906200000001</v>
      </c>
      <c r="V34">
        <v>19.898727000000001</v>
      </c>
      <c r="W34">
        <v>44.375515</v>
      </c>
      <c r="X34">
        <v>141.15689499999999</v>
      </c>
      <c r="Y34">
        <v>0</v>
      </c>
      <c r="Z34">
        <v>12.581985</v>
      </c>
      <c r="AA34">
        <v>40.457942000000003</v>
      </c>
      <c r="AB34">
        <v>44.562562999999997</v>
      </c>
      <c r="AC34">
        <v>32.156039999999997</v>
      </c>
      <c r="AD34">
        <v>10.036896</v>
      </c>
      <c r="AE34">
        <v>18.152273000000001</v>
      </c>
      <c r="AF34">
        <v>8.7708340000000007</v>
      </c>
      <c r="AG34">
        <v>46.075695000000003</v>
      </c>
      <c r="AH34">
        <v>87.766834000000003</v>
      </c>
      <c r="AI34">
        <v>4.2256419999999997</v>
      </c>
      <c r="AJ34">
        <v>0</v>
      </c>
      <c r="AK34">
        <v>63.258839000000002</v>
      </c>
      <c r="AL34">
        <v>12.269442</v>
      </c>
      <c r="AM34">
        <v>17.382572</v>
      </c>
      <c r="AN34">
        <v>0.91029700000000002</v>
      </c>
      <c r="AO34">
        <v>0</v>
      </c>
      <c r="AP34">
        <v>0</v>
      </c>
      <c r="AQ34">
        <v>40.179499999999997</v>
      </c>
      <c r="AR34">
        <v>50.867021000000001</v>
      </c>
      <c r="AS34">
        <v>34.729526</v>
      </c>
      <c r="AT34">
        <v>14.395428000000001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92.53519399999999</v>
      </c>
      <c r="BA34">
        <f t="shared" si="1"/>
        <v>2336.0458279999998</v>
      </c>
      <c r="BD34">
        <v>6.74</v>
      </c>
      <c r="BE34">
        <v>1.87</v>
      </c>
      <c r="BF34">
        <v>2.91</v>
      </c>
      <c r="BG34">
        <v>1.77</v>
      </c>
      <c r="BH34">
        <v>8.9700000000000006</v>
      </c>
      <c r="BI34">
        <v>0.82</v>
      </c>
      <c r="BJ34">
        <v>0.83</v>
      </c>
      <c r="BK34">
        <v>1.76</v>
      </c>
      <c r="BL34">
        <v>1.98</v>
      </c>
      <c r="BM34">
        <v>0.2</v>
      </c>
      <c r="BN34">
        <v>3.43</v>
      </c>
      <c r="BO34">
        <v>3.63</v>
      </c>
      <c r="BP34">
        <v>0.24</v>
      </c>
      <c r="BQ34">
        <v>1.93</v>
      </c>
      <c r="BR34">
        <v>2.09</v>
      </c>
      <c r="BS34">
        <v>1.56</v>
      </c>
      <c r="BT34">
        <v>2.5845449999999999</v>
      </c>
      <c r="BU34">
        <v>1.288036</v>
      </c>
      <c r="BV34">
        <v>2.2372230000000002</v>
      </c>
      <c r="BW34">
        <v>1.865049</v>
      </c>
      <c r="BX34">
        <v>1.8811009999999999</v>
      </c>
      <c r="BY34">
        <v>1.2365139999999999</v>
      </c>
      <c r="BZ34">
        <v>1.2742960000000001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4.8086669999999998</v>
      </c>
      <c r="CK34">
        <v>1.7952319999999999</v>
      </c>
      <c r="CL34">
        <v>0.93019200000000002</v>
      </c>
      <c r="CM34">
        <v>3.3708710000000002</v>
      </c>
      <c r="CN34">
        <v>3.4004150000000002</v>
      </c>
      <c r="CO34">
        <v>4.121715</v>
      </c>
      <c r="CP34">
        <v>2.0436869999999998</v>
      </c>
      <c r="CQ34">
        <v>3.4004150000000002</v>
      </c>
      <c r="CR34">
        <v>0.80817899999999998</v>
      </c>
      <c r="CS34">
        <v>1.316117</v>
      </c>
      <c r="CT34">
        <v>4.055822</v>
      </c>
      <c r="CU34">
        <v>2.7665769999999998</v>
      </c>
      <c r="CV34">
        <v>2.6946500000000002</v>
      </c>
      <c r="CW34">
        <v>3.925891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92.53519399999999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499.39421399999998</v>
      </c>
      <c r="L35">
        <v>225.77097599999999</v>
      </c>
      <c r="M35">
        <v>91.456968000000003</v>
      </c>
      <c r="N35">
        <v>117.520557</v>
      </c>
      <c r="O35">
        <v>123.299251</v>
      </c>
      <c r="P35">
        <v>105.46013000000001</v>
      </c>
      <c r="Q35">
        <v>0</v>
      </c>
      <c r="R35">
        <v>42.548589</v>
      </c>
      <c r="S35">
        <v>16.846340999999999</v>
      </c>
      <c r="T35">
        <v>0</v>
      </c>
      <c r="U35">
        <v>296.96906200000001</v>
      </c>
      <c r="V35">
        <v>19.898727000000001</v>
      </c>
      <c r="W35">
        <v>38.059373000000001</v>
      </c>
      <c r="X35">
        <v>141.15689499999999</v>
      </c>
      <c r="Y35">
        <v>0</v>
      </c>
      <c r="Z35">
        <v>12.581985</v>
      </c>
      <c r="AA35">
        <v>40.457942000000003</v>
      </c>
      <c r="AB35">
        <v>44.562562999999997</v>
      </c>
      <c r="AC35">
        <v>21.415755999999998</v>
      </c>
      <c r="AD35">
        <v>9.6005090000000006</v>
      </c>
      <c r="AE35">
        <v>18.152273000000001</v>
      </c>
      <c r="AF35">
        <v>0</v>
      </c>
      <c r="AG35">
        <v>46.075695000000003</v>
      </c>
      <c r="AH35">
        <v>61.953059000000003</v>
      </c>
      <c r="AI35">
        <v>0</v>
      </c>
      <c r="AJ35">
        <v>0</v>
      </c>
      <c r="AK35">
        <v>63.258839000000002</v>
      </c>
      <c r="AL35">
        <v>12.269442</v>
      </c>
      <c r="AM35">
        <v>17.382572</v>
      </c>
      <c r="AN35">
        <v>0.91029700000000002</v>
      </c>
      <c r="AO35">
        <v>0</v>
      </c>
      <c r="AP35">
        <v>5.5333439999999996</v>
      </c>
      <c r="AQ35">
        <v>26.786332999999999</v>
      </c>
      <c r="AR35">
        <v>45.568373000000001</v>
      </c>
      <c r="AS35">
        <v>34.729526</v>
      </c>
      <c r="AT35">
        <v>14.395428000000001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90.721334999999982</v>
      </c>
      <c r="BA35">
        <f t="shared" si="1"/>
        <v>2284.7363540000001</v>
      </c>
      <c r="BD35">
        <v>6.8</v>
      </c>
      <c r="BE35">
        <v>1.87</v>
      </c>
      <c r="BF35">
        <v>2.91</v>
      </c>
      <c r="BG35">
        <v>1.77</v>
      </c>
      <c r="BH35">
        <v>8.9700000000000006</v>
      </c>
      <c r="BI35">
        <v>0.82</v>
      </c>
      <c r="BJ35">
        <v>0.83</v>
      </c>
      <c r="BK35">
        <v>1.76</v>
      </c>
      <c r="BL35">
        <v>1.98</v>
      </c>
      <c r="BM35">
        <v>0.2</v>
      </c>
      <c r="BN35">
        <v>3.43</v>
      </c>
      <c r="BO35">
        <v>3.63</v>
      </c>
      <c r="BP35">
        <v>0.24</v>
      </c>
      <c r="BQ35">
        <v>1.93</v>
      </c>
      <c r="BR35">
        <v>2.09</v>
      </c>
      <c r="BS35">
        <v>1.56</v>
      </c>
      <c r="BT35">
        <v>2.5845449999999999</v>
      </c>
      <c r="BU35">
        <v>1.288036</v>
      </c>
      <c r="BV35">
        <v>2.2372230000000002</v>
      </c>
      <c r="BW35">
        <v>1.865049</v>
      </c>
      <c r="BX35">
        <v>1.8811009999999999</v>
      </c>
      <c r="BY35">
        <v>1.2365139999999999</v>
      </c>
      <c r="BZ35">
        <v>1.2742960000000001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4.8086669999999998</v>
      </c>
      <c r="CK35">
        <v>1.7952319999999999</v>
      </c>
      <c r="CL35">
        <v>0.93019200000000002</v>
      </c>
      <c r="CM35">
        <v>3.3708710000000002</v>
      </c>
      <c r="CN35">
        <v>3.4004150000000002</v>
      </c>
      <c r="CO35">
        <v>4.121715</v>
      </c>
      <c r="CP35">
        <v>2.0436869999999998</v>
      </c>
      <c r="CQ35">
        <v>3.4004150000000002</v>
      </c>
      <c r="CR35">
        <v>0.80817899999999998</v>
      </c>
      <c r="CS35">
        <v>1.316117</v>
      </c>
      <c r="CT35">
        <v>4.055822</v>
      </c>
      <c r="CU35">
        <v>1.6772359999999999</v>
      </c>
      <c r="CV35">
        <v>1.9101319999999999</v>
      </c>
      <c r="CW35">
        <v>3.925891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90.721334999999982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489.41125399999999</v>
      </c>
      <c r="L36">
        <v>225.77097599999999</v>
      </c>
      <c r="M36">
        <v>91.456968000000003</v>
      </c>
      <c r="N36">
        <v>117.520557</v>
      </c>
      <c r="O36">
        <v>123.299251</v>
      </c>
      <c r="P36">
        <v>105.46013000000001</v>
      </c>
      <c r="Q36">
        <v>0</v>
      </c>
      <c r="R36">
        <v>42.548589</v>
      </c>
      <c r="S36">
        <v>16.846340999999999</v>
      </c>
      <c r="T36">
        <v>0</v>
      </c>
      <c r="U36">
        <v>296.96906200000001</v>
      </c>
      <c r="V36">
        <v>19.898727000000001</v>
      </c>
      <c r="W36">
        <v>38.059373000000001</v>
      </c>
      <c r="X36">
        <v>141.15689499999999</v>
      </c>
      <c r="Y36">
        <v>0</v>
      </c>
      <c r="Z36">
        <v>12.581985</v>
      </c>
      <c r="AA36">
        <v>40.457942000000003</v>
      </c>
      <c r="AB36">
        <v>29.618168000000001</v>
      </c>
      <c r="AC36">
        <v>21.415755999999998</v>
      </c>
      <c r="AD36">
        <v>9.6005090000000006</v>
      </c>
      <c r="AE36">
        <v>18.152273000000001</v>
      </c>
      <c r="AF36">
        <v>0</v>
      </c>
      <c r="AG36">
        <v>46.075695000000003</v>
      </c>
      <c r="AH36">
        <v>41.302039999999998</v>
      </c>
      <c r="AI36">
        <v>0</v>
      </c>
      <c r="AJ36">
        <v>0</v>
      </c>
      <c r="AK36">
        <v>63.258839000000002</v>
      </c>
      <c r="AL36">
        <v>12.269442</v>
      </c>
      <c r="AM36">
        <v>17.382572</v>
      </c>
      <c r="AN36">
        <v>0.91029700000000002</v>
      </c>
      <c r="AO36">
        <v>0</v>
      </c>
      <c r="AP36">
        <v>5.5333439999999996</v>
      </c>
      <c r="AQ36">
        <v>13.393167</v>
      </c>
      <c r="AR36">
        <v>45.568373000000001</v>
      </c>
      <c r="AS36">
        <v>34.729526</v>
      </c>
      <c r="AT36">
        <v>14.395428000000001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88.407388999999995</v>
      </c>
      <c r="BA36">
        <f t="shared" si="1"/>
        <v>2223.4508679999994</v>
      </c>
      <c r="BD36">
        <v>6.8</v>
      </c>
      <c r="BE36">
        <v>1.87</v>
      </c>
      <c r="BF36">
        <v>2.91</v>
      </c>
      <c r="BG36">
        <v>1.77</v>
      </c>
      <c r="BH36">
        <v>8.9700000000000006</v>
      </c>
      <c r="BI36">
        <v>0.82</v>
      </c>
      <c r="BJ36">
        <v>0.83</v>
      </c>
      <c r="BK36">
        <v>1.76</v>
      </c>
      <c r="BL36">
        <v>1.98</v>
      </c>
      <c r="BM36">
        <v>0.2</v>
      </c>
      <c r="BN36">
        <v>3.43</v>
      </c>
      <c r="BO36">
        <v>3.63</v>
      </c>
      <c r="BP36">
        <v>0.24</v>
      </c>
      <c r="BQ36">
        <v>1.93</v>
      </c>
      <c r="BR36">
        <v>2.09</v>
      </c>
      <c r="BS36">
        <v>1.56</v>
      </c>
      <c r="BT36">
        <v>2.5845449999999999</v>
      </c>
      <c r="BU36">
        <v>1.288036</v>
      </c>
      <c r="BV36">
        <v>2.2372230000000002</v>
      </c>
      <c r="BW36">
        <v>1.865049</v>
      </c>
      <c r="BX36">
        <v>1.8811009999999999</v>
      </c>
      <c r="BY36">
        <v>1.2365139999999999</v>
      </c>
      <c r="BZ36">
        <v>1.2742960000000001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4.8086669999999998</v>
      </c>
      <c r="CK36">
        <v>1.7952319999999999</v>
      </c>
      <c r="CL36">
        <v>0.93019200000000002</v>
      </c>
      <c r="CM36">
        <v>3.3708710000000002</v>
      </c>
      <c r="CN36">
        <v>3.4004150000000002</v>
      </c>
      <c r="CO36">
        <v>4.121715</v>
      </c>
      <c r="CP36">
        <v>2.0436869999999998</v>
      </c>
      <c r="CQ36">
        <v>3.4004150000000002</v>
      </c>
      <c r="CR36">
        <v>0.80817899999999998</v>
      </c>
      <c r="CS36">
        <v>1.316117</v>
      </c>
      <c r="CT36">
        <v>4.055822</v>
      </c>
      <c r="CU36">
        <v>0</v>
      </c>
      <c r="CV36">
        <v>1.2734220000000001</v>
      </c>
      <c r="CW36">
        <v>3.925891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88.407388999999995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398.50546900000001</v>
      </c>
      <c r="L37">
        <v>225.77097599999999</v>
      </c>
      <c r="M37">
        <v>91.456968000000003</v>
      </c>
      <c r="N37">
        <v>117.520557</v>
      </c>
      <c r="O37">
        <v>123.299251</v>
      </c>
      <c r="P37">
        <v>105.46013000000001</v>
      </c>
      <c r="Q37">
        <v>0</v>
      </c>
      <c r="R37">
        <v>42.548589</v>
      </c>
      <c r="S37">
        <v>16.375509999999998</v>
      </c>
      <c r="T37">
        <v>0</v>
      </c>
      <c r="U37">
        <v>296.96906200000001</v>
      </c>
      <c r="V37">
        <v>19.898727000000001</v>
      </c>
      <c r="W37">
        <v>38.059373000000001</v>
      </c>
      <c r="X37">
        <v>141.15689499999999</v>
      </c>
      <c r="Y37">
        <v>0</v>
      </c>
      <c r="Z37">
        <v>12.581985</v>
      </c>
      <c r="AA37">
        <v>40.457942000000003</v>
      </c>
      <c r="AB37">
        <v>29.618168000000001</v>
      </c>
      <c r="AC37">
        <v>21.415755999999998</v>
      </c>
      <c r="AD37">
        <v>9.6005090000000006</v>
      </c>
      <c r="AE37">
        <v>18.152273000000001</v>
      </c>
      <c r="AF37">
        <v>0</v>
      </c>
      <c r="AG37">
        <v>46.075695000000003</v>
      </c>
      <c r="AH37">
        <v>16.520816</v>
      </c>
      <c r="AI37">
        <v>0</v>
      </c>
      <c r="AJ37">
        <v>0</v>
      </c>
      <c r="AK37">
        <v>63.258839000000002</v>
      </c>
      <c r="AL37">
        <v>12.269442</v>
      </c>
      <c r="AM37">
        <v>17.382572</v>
      </c>
      <c r="AN37">
        <v>0.91029700000000002</v>
      </c>
      <c r="AO37">
        <v>0</v>
      </c>
      <c r="AP37">
        <v>5.5333439999999996</v>
      </c>
      <c r="AQ37">
        <v>13.393167</v>
      </c>
      <c r="AR37">
        <v>45.568373000000001</v>
      </c>
      <c r="AS37">
        <v>34.729526</v>
      </c>
      <c r="AT37">
        <v>14.395428000000001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87.679718999999977</v>
      </c>
      <c r="BA37">
        <f t="shared" si="1"/>
        <v>2106.5653580000003</v>
      </c>
      <c r="BD37">
        <v>6.8</v>
      </c>
      <c r="BE37">
        <v>1.87</v>
      </c>
      <c r="BF37">
        <v>2.91</v>
      </c>
      <c r="BG37">
        <v>1.77</v>
      </c>
      <c r="BH37">
        <v>8.9700000000000006</v>
      </c>
      <c r="BI37">
        <v>0.82</v>
      </c>
      <c r="BJ37">
        <v>0.83</v>
      </c>
      <c r="BK37">
        <v>1.76</v>
      </c>
      <c r="BL37">
        <v>1.98</v>
      </c>
      <c r="BM37">
        <v>0.2</v>
      </c>
      <c r="BN37">
        <v>3.43</v>
      </c>
      <c r="BO37">
        <v>3.63</v>
      </c>
      <c r="BP37">
        <v>0.24</v>
      </c>
      <c r="BQ37">
        <v>1.93</v>
      </c>
      <c r="BR37">
        <v>2.09</v>
      </c>
      <c r="BS37">
        <v>1.56</v>
      </c>
      <c r="BT37">
        <v>2.5845449999999999</v>
      </c>
      <c r="BU37">
        <v>1.288036</v>
      </c>
      <c r="BV37">
        <v>2.2372230000000002</v>
      </c>
      <c r="BW37">
        <v>1.865049</v>
      </c>
      <c r="BX37">
        <v>1.8811009999999999</v>
      </c>
      <c r="BY37">
        <v>1.2365139999999999</v>
      </c>
      <c r="BZ37">
        <v>1.2742960000000001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4.8086669999999998</v>
      </c>
      <c r="CK37">
        <v>1.7952319999999999</v>
      </c>
      <c r="CL37">
        <v>0.93019200000000002</v>
      </c>
      <c r="CM37">
        <v>3.3708710000000002</v>
      </c>
      <c r="CN37">
        <v>3.4004150000000002</v>
      </c>
      <c r="CO37">
        <v>4.121715</v>
      </c>
      <c r="CP37">
        <v>2.0436869999999998</v>
      </c>
      <c r="CQ37">
        <v>3.4004150000000002</v>
      </c>
      <c r="CR37">
        <v>0.80817899999999998</v>
      </c>
      <c r="CS37">
        <v>1.316117</v>
      </c>
      <c r="CT37">
        <v>4.055822</v>
      </c>
      <c r="CU37">
        <v>0</v>
      </c>
      <c r="CV37">
        <v>0.54575200000000001</v>
      </c>
      <c r="CW37">
        <v>3.925891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87.679718999999977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363.19593800000001</v>
      </c>
      <c r="L38">
        <v>225.77097599999999</v>
      </c>
      <c r="M38">
        <v>91.456968000000003</v>
      </c>
      <c r="N38">
        <v>117.520557</v>
      </c>
      <c r="O38">
        <v>123.299251</v>
      </c>
      <c r="P38">
        <v>105.46013000000001</v>
      </c>
      <c r="Q38">
        <v>0</v>
      </c>
      <c r="R38">
        <v>42.548589</v>
      </c>
      <c r="S38">
        <v>12.956518000000001</v>
      </c>
      <c r="T38">
        <v>0</v>
      </c>
      <c r="U38">
        <v>296.96906200000001</v>
      </c>
      <c r="V38">
        <v>19.898727000000001</v>
      </c>
      <c r="W38">
        <v>38.059373000000001</v>
      </c>
      <c r="X38">
        <v>122.918795</v>
      </c>
      <c r="Y38">
        <v>0</v>
      </c>
      <c r="Z38">
        <v>12.581985</v>
      </c>
      <c r="AA38">
        <v>40.457942000000003</v>
      </c>
      <c r="AB38">
        <v>29.618168000000001</v>
      </c>
      <c r="AC38">
        <v>21.415755999999998</v>
      </c>
      <c r="AD38">
        <v>0</v>
      </c>
      <c r="AE38">
        <v>18.152273000000001</v>
      </c>
      <c r="AF38">
        <v>0</v>
      </c>
      <c r="AG38">
        <v>46.075695000000003</v>
      </c>
      <c r="AH38">
        <v>0</v>
      </c>
      <c r="AI38">
        <v>0</v>
      </c>
      <c r="AJ38">
        <v>0</v>
      </c>
      <c r="AK38">
        <v>63.258839000000002</v>
      </c>
      <c r="AL38">
        <v>12.269442</v>
      </c>
      <c r="AM38">
        <v>17.382572</v>
      </c>
      <c r="AN38">
        <v>0.91029700000000002</v>
      </c>
      <c r="AO38">
        <v>0</v>
      </c>
      <c r="AP38">
        <v>5.5333439999999996</v>
      </c>
      <c r="AQ38">
        <v>13.393167</v>
      </c>
      <c r="AR38">
        <v>45.568373000000001</v>
      </c>
      <c r="AS38">
        <v>34.729526</v>
      </c>
      <c r="AT38">
        <v>14.395428000000001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87.133966999999984</v>
      </c>
      <c r="BA38">
        <f t="shared" si="1"/>
        <v>2022.931658</v>
      </c>
      <c r="BD38">
        <v>6.8</v>
      </c>
      <c r="BE38">
        <v>1.87</v>
      </c>
      <c r="BF38">
        <v>2.91</v>
      </c>
      <c r="BG38">
        <v>1.77</v>
      </c>
      <c r="BH38">
        <v>8.9700000000000006</v>
      </c>
      <c r="BI38">
        <v>0.82</v>
      </c>
      <c r="BJ38">
        <v>0.83</v>
      </c>
      <c r="BK38">
        <v>1.76</v>
      </c>
      <c r="BL38">
        <v>1.98</v>
      </c>
      <c r="BM38">
        <v>0.2</v>
      </c>
      <c r="BN38">
        <v>3.43</v>
      </c>
      <c r="BO38">
        <v>3.63</v>
      </c>
      <c r="BP38">
        <v>0.24</v>
      </c>
      <c r="BQ38">
        <v>1.93</v>
      </c>
      <c r="BR38">
        <v>2.09</v>
      </c>
      <c r="BS38">
        <v>1.56</v>
      </c>
      <c r="BT38">
        <v>2.5845449999999999</v>
      </c>
      <c r="BU38">
        <v>1.288036</v>
      </c>
      <c r="BV38">
        <v>2.2372230000000002</v>
      </c>
      <c r="BW38">
        <v>1.865049</v>
      </c>
      <c r="BX38">
        <v>1.8811009999999999</v>
      </c>
      <c r="BY38">
        <v>1.2365139999999999</v>
      </c>
      <c r="BZ38">
        <v>1.2742960000000001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4.8086669999999998</v>
      </c>
      <c r="CK38">
        <v>1.7952319999999999</v>
      </c>
      <c r="CL38">
        <v>0.93019200000000002</v>
      </c>
      <c r="CM38">
        <v>3.3708710000000002</v>
      </c>
      <c r="CN38">
        <v>3.4004150000000002</v>
      </c>
      <c r="CO38">
        <v>4.121715</v>
      </c>
      <c r="CP38">
        <v>2.0436869999999998</v>
      </c>
      <c r="CQ38">
        <v>3.4004150000000002</v>
      </c>
      <c r="CR38">
        <v>0.80817899999999998</v>
      </c>
      <c r="CS38">
        <v>1.316117</v>
      </c>
      <c r="CT38">
        <v>4.055822</v>
      </c>
      <c r="CU38">
        <v>0</v>
      </c>
      <c r="CV38">
        <v>0</v>
      </c>
      <c r="CW38">
        <v>3.925891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87.133966999999984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363.235252</v>
      </c>
      <c r="L39">
        <v>225.77097599999999</v>
      </c>
      <c r="M39">
        <v>91.456968000000003</v>
      </c>
      <c r="N39">
        <v>117.520557</v>
      </c>
      <c r="O39">
        <v>123.299251</v>
      </c>
      <c r="P39">
        <v>105.46013000000001</v>
      </c>
      <c r="Q39">
        <v>0</v>
      </c>
      <c r="R39">
        <v>28.911899999999999</v>
      </c>
      <c r="S39">
        <v>12.799606000000001</v>
      </c>
      <c r="T39">
        <v>0</v>
      </c>
      <c r="U39">
        <v>296.96906200000001</v>
      </c>
      <c r="V39">
        <v>15.100680000000001</v>
      </c>
      <c r="W39">
        <v>22.953225</v>
      </c>
      <c r="X39">
        <v>74.544970000000006</v>
      </c>
      <c r="Y39">
        <v>0</v>
      </c>
      <c r="Z39">
        <v>12.581985</v>
      </c>
      <c r="AA39">
        <v>26.971961</v>
      </c>
      <c r="AB39">
        <v>29.618168000000001</v>
      </c>
      <c r="AC39">
        <v>10.707877999999999</v>
      </c>
      <c r="AD39">
        <v>0</v>
      </c>
      <c r="AE39">
        <v>18.152273000000001</v>
      </c>
      <c r="AF39">
        <v>0</v>
      </c>
      <c r="AG39">
        <v>46.075695000000003</v>
      </c>
      <c r="AH39">
        <v>0</v>
      </c>
      <c r="AI39">
        <v>0</v>
      </c>
      <c r="AJ39">
        <v>0</v>
      </c>
      <c r="AK39">
        <v>63.258839000000002</v>
      </c>
      <c r="AL39">
        <v>12.269442</v>
      </c>
      <c r="AM39">
        <v>17.382572</v>
      </c>
      <c r="AN39">
        <v>0.93052699999999999</v>
      </c>
      <c r="AO39">
        <v>0</v>
      </c>
      <c r="AP39">
        <v>5.5333439999999996</v>
      </c>
      <c r="AQ39">
        <v>13.393167</v>
      </c>
      <c r="AR39">
        <v>45.568373000000001</v>
      </c>
      <c r="AS39">
        <v>34.729526</v>
      </c>
      <c r="AT39">
        <v>14.395428000000001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87.133966999999984</v>
      </c>
      <c r="BA39">
        <f t="shared" si="1"/>
        <v>1916.7257219999999</v>
      </c>
      <c r="BD39">
        <v>6.8</v>
      </c>
      <c r="BE39">
        <v>1.87</v>
      </c>
      <c r="BF39">
        <v>2.91</v>
      </c>
      <c r="BG39">
        <v>1.77</v>
      </c>
      <c r="BH39">
        <v>8.9700000000000006</v>
      </c>
      <c r="BI39">
        <v>0.82</v>
      </c>
      <c r="BJ39">
        <v>0.83</v>
      </c>
      <c r="BK39">
        <v>1.76</v>
      </c>
      <c r="BL39">
        <v>1.98</v>
      </c>
      <c r="BM39">
        <v>0.2</v>
      </c>
      <c r="BN39">
        <v>3.43</v>
      </c>
      <c r="BO39">
        <v>3.63</v>
      </c>
      <c r="BP39">
        <v>0.24</v>
      </c>
      <c r="BQ39">
        <v>1.93</v>
      </c>
      <c r="BR39">
        <v>2.09</v>
      </c>
      <c r="BS39">
        <v>1.56</v>
      </c>
      <c r="BT39">
        <v>2.5845449999999999</v>
      </c>
      <c r="BU39">
        <v>1.288036</v>
      </c>
      <c r="BV39">
        <v>2.2372230000000002</v>
      </c>
      <c r="BW39">
        <v>1.865049</v>
      </c>
      <c r="BX39">
        <v>1.8811009999999999</v>
      </c>
      <c r="BY39">
        <v>1.2365139999999999</v>
      </c>
      <c r="BZ39">
        <v>1.2742960000000001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4.8086669999999998</v>
      </c>
      <c r="CK39">
        <v>1.7952319999999999</v>
      </c>
      <c r="CL39">
        <v>0.93019200000000002</v>
      </c>
      <c r="CM39">
        <v>3.3708710000000002</v>
      </c>
      <c r="CN39">
        <v>3.4004150000000002</v>
      </c>
      <c r="CO39">
        <v>4.121715</v>
      </c>
      <c r="CP39">
        <v>2.0436869999999998</v>
      </c>
      <c r="CQ39">
        <v>3.4004150000000002</v>
      </c>
      <c r="CR39">
        <v>0.80817899999999998</v>
      </c>
      <c r="CS39">
        <v>1.316117</v>
      </c>
      <c r="CT39">
        <v>4.055822</v>
      </c>
      <c r="CU39">
        <v>0</v>
      </c>
      <c r="CV39">
        <v>0</v>
      </c>
      <c r="CW39">
        <v>3.925891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87.133966999999984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363.23238500000002</v>
      </c>
      <c r="L40">
        <v>225.77097599999999</v>
      </c>
      <c r="M40">
        <v>91.456968000000003</v>
      </c>
      <c r="N40">
        <v>117.520557</v>
      </c>
      <c r="O40">
        <v>123.299251</v>
      </c>
      <c r="P40">
        <v>105.46013000000001</v>
      </c>
      <c r="Q40">
        <v>0</v>
      </c>
      <c r="R40">
        <v>28.911899999999999</v>
      </c>
      <c r="S40">
        <v>12.799606000000001</v>
      </c>
      <c r="T40">
        <v>0</v>
      </c>
      <c r="U40">
        <v>296.96906200000001</v>
      </c>
      <c r="V40">
        <v>11.159221000000001</v>
      </c>
      <c r="W40">
        <v>22.953225</v>
      </c>
      <c r="X40">
        <v>74.544970000000006</v>
      </c>
      <c r="Y40">
        <v>0</v>
      </c>
      <c r="Z40">
        <v>12.581985</v>
      </c>
      <c r="AA40">
        <v>13.485981000000001</v>
      </c>
      <c r="AB40">
        <v>14.73391</v>
      </c>
      <c r="AC40">
        <v>0</v>
      </c>
      <c r="AD40">
        <v>0</v>
      </c>
      <c r="AE40">
        <v>18.152273000000001</v>
      </c>
      <c r="AF40">
        <v>0</v>
      </c>
      <c r="AG40">
        <v>46.075695000000003</v>
      </c>
      <c r="AH40">
        <v>0</v>
      </c>
      <c r="AI40">
        <v>0</v>
      </c>
      <c r="AJ40">
        <v>0</v>
      </c>
      <c r="AK40">
        <v>63.258839000000002</v>
      </c>
      <c r="AL40">
        <v>12.269442</v>
      </c>
      <c r="AM40">
        <v>17.382572</v>
      </c>
      <c r="AN40">
        <v>0.93052699999999999</v>
      </c>
      <c r="AO40">
        <v>0</v>
      </c>
      <c r="AP40">
        <v>5.5333439999999996</v>
      </c>
      <c r="AQ40">
        <v>13.393167</v>
      </c>
      <c r="AR40">
        <v>45.568373000000001</v>
      </c>
      <c r="AS40">
        <v>34.729526</v>
      </c>
      <c r="AT40">
        <v>14.395428000000001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87.133966999999984</v>
      </c>
      <c r="BA40">
        <f t="shared" si="1"/>
        <v>1873.7032800000002</v>
      </c>
      <c r="BD40">
        <v>6.8</v>
      </c>
      <c r="BE40">
        <v>1.87</v>
      </c>
      <c r="BF40">
        <v>2.91</v>
      </c>
      <c r="BG40">
        <v>1.77</v>
      </c>
      <c r="BH40">
        <v>8.9700000000000006</v>
      </c>
      <c r="BI40">
        <v>0.82</v>
      </c>
      <c r="BJ40">
        <v>0.83</v>
      </c>
      <c r="BK40">
        <v>1.76</v>
      </c>
      <c r="BL40">
        <v>1.98</v>
      </c>
      <c r="BM40">
        <v>0.2</v>
      </c>
      <c r="BN40">
        <v>3.43</v>
      </c>
      <c r="BO40">
        <v>3.63</v>
      </c>
      <c r="BP40">
        <v>0.24</v>
      </c>
      <c r="BQ40">
        <v>1.93</v>
      </c>
      <c r="BR40">
        <v>2.09</v>
      </c>
      <c r="BS40">
        <v>1.56</v>
      </c>
      <c r="BT40">
        <v>2.5845449999999999</v>
      </c>
      <c r="BU40">
        <v>1.288036</v>
      </c>
      <c r="BV40">
        <v>2.2372230000000002</v>
      </c>
      <c r="BW40">
        <v>1.865049</v>
      </c>
      <c r="BX40">
        <v>1.8811009999999999</v>
      </c>
      <c r="BY40">
        <v>1.2365139999999999</v>
      </c>
      <c r="BZ40">
        <v>1.2742960000000001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4.8086669999999998</v>
      </c>
      <c r="CK40">
        <v>1.7952319999999999</v>
      </c>
      <c r="CL40">
        <v>0.93019200000000002</v>
      </c>
      <c r="CM40">
        <v>3.3708710000000002</v>
      </c>
      <c r="CN40">
        <v>3.4004150000000002</v>
      </c>
      <c r="CO40">
        <v>4.121715</v>
      </c>
      <c r="CP40">
        <v>2.0436869999999998</v>
      </c>
      <c r="CQ40">
        <v>3.4004150000000002</v>
      </c>
      <c r="CR40">
        <v>0.80817899999999998</v>
      </c>
      <c r="CS40">
        <v>1.316117</v>
      </c>
      <c r="CT40">
        <v>4.055822</v>
      </c>
      <c r="CU40">
        <v>0</v>
      </c>
      <c r="CV40">
        <v>0</v>
      </c>
      <c r="CW40">
        <v>3.925891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87.133966999999984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363.94547499999999</v>
      </c>
      <c r="L41">
        <v>262.24717600000002</v>
      </c>
      <c r="M41">
        <v>91.456968000000003</v>
      </c>
      <c r="N41">
        <v>117.520557</v>
      </c>
      <c r="O41">
        <v>123.299251</v>
      </c>
      <c r="P41">
        <v>105.46013000000001</v>
      </c>
      <c r="Q41">
        <v>0</v>
      </c>
      <c r="R41">
        <v>28.911899999999999</v>
      </c>
      <c r="S41">
        <v>15.727385999999999</v>
      </c>
      <c r="T41">
        <v>0</v>
      </c>
      <c r="U41">
        <v>296.96906200000001</v>
      </c>
      <c r="V41">
        <v>11.159221000000001</v>
      </c>
      <c r="W41">
        <v>22.953225</v>
      </c>
      <c r="X41">
        <v>74.544970000000006</v>
      </c>
      <c r="Y41">
        <v>0</v>
      </c>
      <c r="Z41">
        <v>12.581985</v>
      </c>
      <c r="AA41">
        <v>6.2940639999999997</v>
      </c>
      <c r="AB41">
        <v>14.73391</v>
      </c>
      <c r="AC41">
        <v>0</v>
      </c>
      <c r="AD41">
        <v>0</v>
      </c>
      <c r="AE41">
        <v>15.599608999999999</v>
      </c>
      <c r="AF41">
        <v>0</v>
      </c>
      <c r="AG41">
        <v>46.075695000000003</v>
      </c>
      <c r="AH41">
        <v>0</v>
      </c>
      <c r="AI41">
        <v>0</v>
      </c>
      <c r="AJ41">
        <v>0</v>
      </c>
      <c r="AK41">
        <v>63.258839000000002</v>
      </c>
      <c r="AL41">
        <v>12.269442</v>
      </c>
      <c r="AM41">
        <v>17.382572</v>
      </c>
      <c r="AN41">
        <v>0.93052699999999999</v>
      </c>
      <c r="AO41">
        <v>0</v>
      </c>
      <c r="AP41">
        <v>0</v>
      </c>
      <c r="AQ41">
        <v>13.393167</v>
      </c>
      <c r="AR41">
        <v>45.568373000000001</v>
      </c>
      <c r="AS41">
        <v>34.729526</v>
      </c>
      <c r="AT41">
        <v>14.395428000000001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86.713966999999997</v>
      </c>
      <c r="BA41">
        <f t="shared" si="1"/>
        <v>1898.122425</v>
      </c>
      <c r="BD41">
        <v>6.8</v>
      </c>
      <c r="BE41">
        <v>1.87</v>
      </c>
      <c r="BF41">
        <v>2.91</v>
      </c>
      <c r="BG41">
        <v>1.77</v>
      </c>
      <c r="BH41">
        <v>8.9700000000000006</v>
      </c>
      <c r="BI41">
        <v>0.82</v>
      </c>
      <c r="BJ41">
        <v>0.83</v>
      </c>
      <c r="BK41">
        <v>1.73</v>
      </c>
      <c r="BL41">
        <v>1.98</v>
      </c>
      <c r="BM41">
        <v>0.2</v>
      </c>
      <c r="BN41">
        <v>3.04</v>
      </c>
      <c r="BO41">
        <v>3.63</v>
      </c>
      <c r="BP41">
        <v>0.24</v>
      </c>
      <c r="BQ41">
        <v>1.93</v>
      </c>
      <c r="BR41">
        <v>2.09</v>
      </c>
      <c r="BS41">
        <v>1.56</v>
      </c>
      <c r="BT41">
        <v>2.5845449999999999</v>
      </c>
      <c r="BU41">
        <v>1.288036</v>
      </c>
      <c r="BV41">
        <v>2.2372230000000002</v>
      </c>
      <c r="BW41">
        <v>1.865049</v>
      </c>
      <c r="BX41">
        <v>1.8811009999999999</v>
      </c>
      <c r="BY41">
        <v>1.2365139999999999</v>
      </c>
      <c r="BZ41">
        <v>1.2742960000000001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4.8086669999999998</v>
      </c>
      <c r="CK41">
        <v>1.7952319999999999</v>
      </c>
      <c r="CL41">
        <v>0.93019200000000002</v>
      </c>
      <c r="CM41">
        <v>3.3708710000000002</v>
      </c>
      <c r="CN41">
        <v>3.4004150000000002</v>
      </c>
      <c r="CO41">
        <v>4.121715</v>
      </c>
      <c r="CP41">
        <v>2.0436869999999998</v>
      </c>
      <c r="CQ41">
        <v>3.4004150000000002</v>
      </c>
      <c r="CR41">
        <v>0.80817899999999998</v>
      </c>
      <c r="CS41">
        <v>1.316117</v>
      </c>
      <c r="CT41">
        <v>4.055822</v>
      </c>
      <c r="CU41">
        <v>0</v>
      </c>
      <c r="CV41">
        <v>0</v>
      </c>
      <c r="CW41">
        <v>3.925891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86.713966999999997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360.96385500000002</v>
      </c>
      <c r="L42">
        <v>291.04417599999999</v>
      </c>
      <c r="M42">
        <v>91.456968000000003</v>
      </c>
      <c r="N42">
        <v>117.520557</v>
      </c>
      <c r="O42">
        <v>123.299251</v>
      </c>
      <c r="P42">
        <v>105.46013000000001</v>
      </c>
      <c r="Q42">
        <v>0</v>
      </c>
      <c r="R42">
        <v>28.911899999999999</v>
      </c>
      <c r="S42">
        <v>15.727385999999999</v>
      </c>
      <c r="T42">
        <v>0</v>
      </c>
      <c r="U42">
        <v>296.96906200000001</v>
      </c>
      <c r="V42">
        <v>11.159221000000001</v>
      </c>
      <c r="W42">
        <v>22.953225</v>
      </c>
      <c r="X42">
        <v>74.544970000000006</v>
      </c>
      <c r="Y42">
        <v>0</v>
      </c>
      <c r="Z42">
        <v>12.581985</v>
      </c>
      <c r="AA42">
        <v>0</v>
      </c>
      <c r="AB42">
        <v>14.73391</v>
      </c>
      <c r="AC42">
        <v>0</v>
      </c>
      <c r="AD42">
        <v>0</v>
      </c>
      <c r="AE42">
        <v>15.599608999999999</v>
      </c>
      <c r="AF42">
        <v>0</v>
      </c>
      <c r="AG42">
        <v>46.075695000000003</v>
      </c>
      <c r="AH42">
        <v>0</v>
      </c>
      <c r="AI42">
        <v>0</v>
      </c>
      <c r="AJ42">
        <v>0</v>
      </c>
      <c r="AK42">
        <v>63.258839000000002</v>
      </c>
      <c r="AL42">
        <v>12.269442</v>
      </c>
      <c r="AM42">
        <v>17.382572</v>
      </c>
      <c r="AN42">
        <v>0.93052699999999999</v>
      </c>
      <c r="AO42">
        <v>0</v>
      </c>
      <c r="AP42">
        <v>0</v>
      </c>
      <c r="AQ42">
        <v>13.393167</v>
      </c>
      <c r="AR42">
        <v>45.568373000000001</v>
      </c>
      <c r="AS42">
        <v>34.729526</v>
      </c>
      <c r="AT42">
        <v>14.395428000000001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86.743966999999998</v>
      </c>
      <c r="BA42">
        <f t="shared" si="1"/>
        <v>1917.6737410000001</v>
      </c>
      <c r="BD42">
        <v>6.8</v>
      </c>
      <c r="BE42">
        <v>1.87</v>
      </c>
      <c r="BF42">
        <v>2.91</v>
      </c>
      <c r="BG42">
        <v>1.77</v>
      </c>
      <c r="BH42">
        <v>8.9700000000000006</v>
      </c>
      <c r="BI42">
        <v>0.84</v>
      </c>
      <c r="BJ42">
        <v>0.84</v>
      </c>
      <c r="BK42">
        <v>1.73</v>
      </c>
      <c r="BL42">
        <v>1.98</v>
      </c>
      <c r="BM42">
        <v>0.2</v>
      </c>
      <c r="BN42">
        <v>3.04</v>
      </c>
      <c r="BO42">
        <v>3.63</v>
      </c>
      <c r="BP42">
        <v>0.24</v>
      </c>
      <c r="BQ42">
        <v>1.93</v>
      </c>
      <c r="BR42">
        <v>2.09</v>
      </c>
      <c r="BS42">
        <v>1.56</v>
      </c>
      <c r="BT42">
        <v>2.5845449999999999</v>
      </c>
      <c r="BU42">
        <v>1.288036</v>
      </c>
      <c r="BV42">
        <v>2.2372230000000002</v>
      </c>
      <c r="BW42">
        <v>1.865049</v>
      </c>
      <c r="BX42">
        <v>1.8811009999999999</v>
      </c>
      <c r="BY42">
        <v>1.2365139999999999</v>
      </c>
      <c r="BZ42">
        <v>1.2742960000000001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4.8086669999999998</v>
      </c>
      <c r="CK42">
        <v>1.7952319999999999</v>
      </c>
      <c r="CL42">
        <v>0.93019200000000002</v>
      </c>
      <c r="CM42">
        <v>3.3708710000000002</v>
      </c>
      <c r="CN42">
        <v>3.4004150000000002</v>
      </c>
      <c r="CO42">
        <v>4.121715</v>
      </c>
      <c r="CP42">
        <v>2.0436869999999998</v>
      </c>
      <c r="CQ42">
        <v>3.4004150000000002</v>
      </c>
      <c r="CR42">
        <v>0.80817899999999998</v>
      </c>
      <c r="CS42">
        <v>1.316117</v>
      </c>
      <c r="CT42">
        <v>4.055822</v>
      </c>
      <c r="CU42">
        <v>0</v>
      </c>
      <c r="CV42">
        <v>0</v>
      </c>
      <c r="CW42">
        <v>3.925891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86.743966999999998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360.97230400000001</v>
      </c>
      <c r="L43">
        <v>291.04417599999999</v>
      </c>
      <c r="M43">
        <v>91.456968000000003</v>
      </c>
      <c r="N43">
        <v>117.520557</v>
      </c>
      <c r="O43">
        <v>123.299251</v>
      </c>
      <c r="P43">
        <v>105.46013000000001</v>
      </c>
      <c r="Q43">
        <v>0</v>
      </c>
      <c r="R43">
        <v>28.911899999999999</v>
      </c>
      <c r="S43">
        <v>15.727385999999999</v>
      </c>
      <c r="T43">
        <v>0</v>
      </c>
      <c r="U43">
        <v>296.96906200000001</v>
      </c>
      <c r="V43">
        <v>11.159221000000001</v>
      </c>
      <c r="W43">
        <v>22.953225</v>
      </c>
      <c r="X43">
        <v>74.544970000000006</v>
      </c>
      <c r="Y43">
        <v>0</v>
      </c>
      <c r="Z43">
        <v>6.2909930000000003</v>
      </c>
      <c r="AA43">
        <v>0</v>
      </c>
      <c r="AB43">
        <v>14.73391</v>
      </c>
      <c r="AC43">
        <v>0</v>
      </c>
      <c r="AD43">
        <v>0</v>
      </c>
      <c r="AE43">
        <v>0</v>
      </c>
      <c r="AF43">
        <v>0</v>
      </c>
      <c r="AG43">
        <v>46.075695000000003</v>
      </c>
      <c r="AH43">
        <v>0</v>
      </c>
      <c r="AI43">
        <v>0</v>
      </c>
      <c r="AJ43">
        <v>0</v>
      </c>
      <c r="AK43">
        <v>63.258839000000002</v>
      </c>
      <c r="AL43">
        <v>12.269442</v>
      </c>
      <c r="AM43">
        <v>17.382572</v>
      </c>
      <c r="AN43">
        <v>0.93052699999999999</v>
      </c>
      <c r="AO43">
        <v>0</v>
      </c>
      <c r="AP43">
        <v>0</v>
      </c>
      <c r="AQ43">
        <v>13.393167</v>
      </c>
      <c r="AR43">
        <v>45.568373000000001</v>
      </c>
      <c r="AS43">
        <v>35.042830000000002</v>
      </c>
      <c r="AT43">
        <v>14.395428000000001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84.716056000000009</v>
      </c>
      <c r="BA43">
        <f t="shared" si="1"/>
        <v>1894.076982</v>
      </c>
      <c r="BD43">
        <v>6.8</v>
      </c>
      <c r="BE43">
        <v>1.87</v>
      </c>
      <c r="BF43">
        <v>2.91</v>
      </c>
      <c r="BG43">
        <v>1.77</v>
      </c>
      <c r="BH43">
        <v>8.9700000000000006</v>
      </c>
      <c r="BI43">
        <v>0.84</v>
      </c>
      <c r="BJ43">
        <v>0.84</v>
      </c>
      <c r="BK43">
        <v>1.73</v>
      </c>
      <c r="BL43">
        <v>1.98</v>
      </c>
      <c r="BM43">
        <v>0.2</v>
      </c>
      <c r="BN43">
        <v>3.04</v>
      </c>
      <c r="BO43">
        <v>3.63</v>
      </c>
      <c r="BP43">
        <v>0.24</v>
      </c>
      <c r="BQ43">
        <v>1.93</v>
      </c>
      <c r="BR43">
        <v>2.09</v>
      </c>
      <c r="BS43">
        <v>1.56</v>
      </c>
      <c r="BT43">
        <v>2.5845449999999999</v>
      </c>
      <c r="BU43">
        <v>1.288036</v>
      </c>
      <c r="BV43">
        <v>2.2372230000000002</v>
      </c>
      <c r="BW43">
        <v>1.865049</v>
      </c>
      <c r="BX43">
        <v>1.8811009999999999</v>
      </c>
      <c r="BY43">
        <v>1.2365139999999999</v>
      </c>
      <c r="BZ43">
        <v>1.2742960000000001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4.8086669999999998</v>
      </c>
      <c r="CK43">
        <v>1.7952319999999999</v>
      </c>
      <c r="CL43">
        <v>0.93019200000000002</v>
      </c>
      <c r="CM43">
        <v>3.3708710000000002</v>
      </c>
      <c r="CN43">
        <v>3.4004150000000002</v>
      </c>
      <c r="CO43">
        <v>4.121715</v>
      </c>
      <c r="CP43">
        <v>2.0436869999999998</v>
      </c>
      <c r="CQ43">
        <v>3.4004150000000002</v>
      </c>
      <c r="CR43">
        <v>0.80817899999999998</v>
      </c>
      <c r="CS43">
        <v>1.316117</v>
      </c>
      <c r="CT43">
        <v>2.027911</v>
      </c>
      <c r="CU43">
        <v>0</v>
      </c>
      <c r="CV43">
        <v>0</v>
      </c>
      <c r="CW43">
        <v>3.925891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84.716056000000009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360.96681100000001</v>
      </c>
      <c r="L44">
        <v>300.64317599999998</v>
      </c>
      <c r="M44">
        <v>91.456968000000003</v>
      </c>
      <c r="N44">
        <v>117.520557</v>
      </c>
      <c r="O44">
        <v>123.299251</v>
      </c>
      <c r="P44">
        <v>105.46013000000001</v>
      </c>
      <c r="Q44">
        <v>0</v>
      </c>
      <c r="R44">
        <v>28.911899999999999</v>
      </c>
      <c r="S44">
        <v>15.727385999999999</v>
      </c>
      <c r="T44">
        <v>0</v>
      </c>
      <c r="U44">
        <v>296.96906200000001</v>
      </c>
      <c r="V44">
        <v>11.159221000000001</v>
      </c>
      <c r="W44">
        <v>22.953225</v>
      </c>
      <c r="X44">
        <v>74.544970000000006</v>
      </c>
      <c r="Y44">
        <v>0</v>
      </c>
      <c r="Z44">
        <v>6.2909930000000003</v>
      </c>
      <c r="AA44">
        <v>0</v>
      </c>
      <c r="AB44">
        <v>14.73391</v>
      </c>
      <c r="AC44">
        <v>0</v>
      </c>
      <c r="AD44">
        <v>0</v>
      </c>
      <c r="AE44">
        <v>0</v>
      </c>
      <c r="AF44">
        <v>0</v>
      </c>
      <c r="AG44">
        <v>46.075695000000003</v>
      </c>
      <c r="AH44">
        <v>0</v>
      </c>
      <c r="AI44">
        <v>0</v>
      </c>
      <c r="AJ44">
        <v>0</v>
      </c>
      <c r="AK44">
        <v>63.258839000000002</v>
      </c>
      <c r="AL44">
        <v>12.269442</v>
      </c>
      <c r="AM44">
        <v>17.382572</v>
      </c>
      <c r="AN44">
        <v>0.93052699999999999</v>
      </c>
      <c r="AO44">
        <v>0</v>
      </c>
      <c r="AP44">
        <v>0</v>
      </c>
      <c r="AQ44">
        <v>13.393167</v>
      </c>
      <c r="AR44">
        <v>45.568373000000001</v>
      </c>
      <c r="AS44">
        <v>35.042830000000002</v>
      </c>
      <c r="AT44">
        <v>14.395428000000001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84.786056000000002</v>
      </c>
      <c r="BA44">
        <f t="shared" si="1"/>
        <v>1903.740489</v>
      </c>
      <c r="BD44">
        <v>6.8</v>
      </c>
      <c r="BE44">
        <v>1.87</v>
      </c>
      <c r="BF44">
        <v>2.91</v>
      </c>
      <c r="BG44">
        <v>1.77</v>
      </c>
      <c r="BH44">
        <v>8.9700000000000006</v>
      </c>
      <c r="BI44">
        <v>0.88</v>
      </c>
      <c r="BJ44">
        <v>0.86</v>
      </c>
      <c r="BK44">
        <v>1.73</v>
      </c>
      <c r="BL44">
        <v>1.98</v>
      </c>
      <c r="BM44">
        <v>0.21</v>
      </c>
      <c r="BN44">
        <v>3.04</v>
      </c>
      <c r="BO44">
        <v>3.63</v>
      </c>
      <c r="BP44">
        <v>0.24</v>
      </c>
      <c r="BQ44">
        <v>1.93</v>
      </c>
      <c r="BR44">
        <v>2.09</v>
      </c>
      <c r="BS44">
        <v>1.56</v>
      </c>
      <c r="BT44">
        <v>2.5845449999999999</v>
      </c>
      <c r="BU44">
        <v>1.288036</v>
      </c>
      <c r="BV44">
        <v>2.2372230000000002</v>
      </c>
      <c r="BW44">
        <v>1.865049</v>
      </c>
      <c r="BX44">
        <v>1.8811009999999999</v>
      </c>
      <c r="BY44">
        <v>1.2365139999999999</v>
      </c>
      <c r="BZ44">
        <v>1.2742960000000001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4.8086669999999998</v>
      </c>
      <c r="CK44">
        <v>1.7952319999999999</v>
      </c>
      <c r="CL44">
        <v>0.93019200000000002</v>
      </c>
      <c r="CM44">
        <v>3.3708710000000002</v>
      </c>
      <c r="CN44">
        <v>3.4004150000000002</v>
      </c>
      <c r="CO44">
        <v>4.121715</v>
      </c>
      <c r="CP44">
        <v>2.0436869999999998</v>
      </c>
      <c r="CQ44">
        <v>3.4004150000000002</v>
      </c>
      <c r="CR44">
        <v>0.80817899999999998</v>
      </c>
      <c r="CS44">
        <v>1.316117</v>
      </c>
      <c r="CT44">
        <v>2.027911</v>
      </c>
      <c r="CU44">
        <v>0</v>
      </c>
      <c r="CV44">
        <v>0</v>
      </c>
      <c r="CW44">
        <v>3.925891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84.786056000000002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337.83277299999997</v>
      </c>
      <c r="L45">
        <v>310.24217599999997</v>
      </c>
      <c r="M45">
        <v>91.456968000000003</v>
      </c>
      <c r="N45">
        <v>117.520557</v>
      </c>
      <c r="O45">
        <v>123.299251</v>
      </c>
      <c r="P45">
        <v>105.46013000000001</v>
      </c>
      <c r="Q45">
        <v>0</v>
      </c>
      <c r="R45">
        <v>28.911899999999999</v>
      </c>
      <c r="S45">
        <v>15.727385999999999</v>
      </c>
      <c r="T45">
        <v>0</v>
      </c>
      <c r="U45">
        <v>301.468594</v>
      </c>
      <c r="V45">
        <v>11.159221000000001</v>
      </c>
      <c r="W45">
        <v>22.953225</v>
      </c>
      <c r="X45">
        <v>74.544970000000006</v>
      </c>
      <c r="Y45">
        <v>0</v>
      </c>
      <c r="Z45">
        <v>6.2909930000000003</v>
      </c>
      <c r="AA45">
        <v>0</v>
      </c>
      <c r="AB45">
        <v>14.73391</v>
      </c>
      <c r="AC45">
        <v>0</v>
      </c>
      <c r="AD45">
        <v>0</v>
      </c>
      <c r="AE45">
        <v>0</v>
      </c>
      <c r="AF45">
        <v>0</v>
      </c>
      <c r="AG45">
        <v>46.075695000000003</v>
      </c>
      <c r="AH45">
        <v>0</v>
      </c>
      <c r="AI45">
        <v>0</v>
      </c>
      <c r="AJ45">
        <v>0</v>
      </c>
      <c r="AK45">
        <v>63.258839000000002</v>
      </c>
      <c r="AL45">
        <v>12.269442</v>
      </c>
      <c r="AM45">
        <v>17.382572</v>
      </c>
      <c r="AN45">
        <v>0.93052699999999999</v>
      </c>
      <c r="AO45">
        <v>0</v>
      </c>
      <c r="AP45">
        <v>0</v>
      </c>
      <c r="AQ45">
        <v>13.393167</v>
      </c>
      <c r="AR45">
        <v>45.568373000000001</v>
      </c>
      <c r="AS45">
        <v>35.042830000000002</v>
      </c>
      <c r="AT45">
        <v>14.395428000000001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84.726056</v>
      </c>
      <c r="BA45">
        <f t="shared" si="1"/>
        <v>1894.6449829999999</v>
      </c>
      <c r="BD45">
        <v>6.74</v>
      </c>
      <c r="BE45">
        <v>1.87</v>
      </c>
      <c r="BF45">
        <v>2.91</v>
      </c>
      <c r="BG45">
        <v>1.77</v>
      </c>
      <c r="BH45">
        <v>8.9700000000000006</v>
      </c>
      <c r="BI45">
        <v>0.88</v>
      </c>
      <c r="BJ45">
        <v>0.86</v>
      </c>
      <c r="BK45">
        <v>1.73</v>
      </c>
      <c r="BL45">
        <v>1.98</v>
      </c>
      <c r="BM45">
        <v>0.21</v>
      </c>
      <c r="BN45">
        <v>3.04</v>
      </c>
      <c r="BO45">
        <v>3.63</v>
      </c>
      <c r="BP45">
        <v>0.24</v>
      </c>
      <c r="BQ45">
        <v>1.93</v>
      </c>
      <c r="BR45">
        <v>2.09</v>
      </c>
      <c r="BS45">
        <v>1.56</v>
      </c>
      <c r="BT45">
        <v>2.5845449999999999</v>
      </c>
      <c r="BU45">
        <v>1.288036</v>
      </c>
      <c r="BV45">
        <v>2.2372230000000002</v>
      </c>
      <c r="BW45">
        <v>1.865049</v>
      </c>
      <c r="BX45">
        <v>1.8811009999999999</v>
      </c>
      <c r="BY45">
        <v>1.2365139999999999</v>
      </c>
      <c r="BZ45">
        <v>1.2742960000000001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4.8086669999999998</v>
      </c>
      <c r="CK45">
        <v>1.7952319999999999</v>
      </c>
      <c r="CL45">
        <v>0.93019200000000002</v>
      </c>
      <c r="CM45">
        <v>3.3708710000000002</v>
      </c>
      <c r="CN45">
        <v>3.4004150000000002</v>
      </c>
      <c r="CO45">
        <v>4.121715</v>
      </c>
      <c r="CP45">
        <v>2.0436869999999998</v>
      </c>
      <c r="CQ45">
        <v>3.4004150000000002</v>
      </c>
      <c r="CR45">
        <v>0.80817899999999998</v>
      </c>
      <c r="CS45">
        <v>1.316117</v>
      </c>
      <c r="CT45">
        <v>2.027911</v>
      </c>
      <c r="CU45">
        <v>0</v>
      </c>
      <c r="CV45">
        <v>0</v>
      </c>
      <c r="CW45">
        <v>3.925891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84.726056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337.83277299999997</v>
      </c>
      <c r="L46">
        <v>319.84117600000002</v>
      </c>
      <c r="M46">
        <v>91.456968000000003</v>
      </c>
      <c r="N46">
        <v>117.520557</v>
      </c>
      <c r="O46">
        <v>123.299251</v>
      </c>
      <c r="P46">
        <v>105.46013000000001</v>
      </c>
      <c r="Q46">
        <v>0</v>
      </c>
      <c r="R46">
        <v>28.911899999999999</v>
      </c>
      <c r="S46">
        <v>15.727385999999999</v>
      </c>
      <c r="T46">
        <v>0</v>
      </c>
      <c r="U46">
        <v>302.36849999999998</v>
      </c>
      <c r="V46">
        <v>11.159221000000001</v>
      </c>
      <c r="W46">
        <v>22.953225</v>
      </c>
      <c r="X46">
        <v>74.544970000000006</v>
      </c>
      <c r="Y46">
        <v>0</v>
      </c>
      <c r="Z46">
        <v>6.2909930000000003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46.075695000000003</v>
      </c>
      <c r="AH46">
        <v>0</v>
      </c>
      <c r="AI46">
        <v>0</v>
      </c>
      <c r="AJ46">
        <v>0</v>
      </c>
      <c r="AK46">
        <v>63.258839000000002</v>
      </c>
      <c r="AL46">
        <v>23.423480000000001</v>
      </c>
      <c r="AM46">
        <v>17.382572</v>
      </c>
      <c r="AN46">
        <v>0.93052699999999999</v>
      </c>
      <c r="AO46">
        <v>0</v>
      </c>
      <c r="AP46">
        <v>0</v>
      </c>
      <c r="AQ46">
        <v>13.393167</v>
      </c>
      <c r="AR46">
        <v>45.568373000000001</v>
      </c>
      <c r="AS46">
        <v>35.042830000000002</v>
      </c>
      <c r="AT46">
        <v>14.395428000000001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84.726056</v>
      </c>
      <c r="BA46">
        <f t="shared" si="1"/>
        <v>1901.5640170000001</v>
      </c>
      <c r="BD46">
        <v>6.74</v>
      </c>
      <c r="BE46">
        <v>1.87</v>
      </c>
      <c r="BF46">
        <v>2.91</v>
      </c>
      <c r="BG46">
        <v>1.77</v>
      </c>
      <c r="BH46">
        <v>8.9700000000000006</v>
      </c>
      <c r="BI46">
        <v>0.88</v>
      </c>
      <c r="BJ46">
        <v>0.86</v>
      </c>
      <c r="BK46">
        <v>1.73</v>
      </c>
      <c r="BL46">
        <v>1.98</v>
      </c>
      <c r="BM46">
        <v>0.21</v>
      </c>
      <c r="BN46">
        <v>3.04</v>
      </c>
      <c r="BO46">
        <v>3.63</v>
      </c>
      <c r="BP46">
        <v>0.24</v>
      </c>
      <c r="BQ46">
        <v>1.93</v>
      </c>
      <c r="BR46">
        <v>2.09</v>
      </c>
      <c r="BS46">
        <v>1.56</v>
      </c>
      <c r="BT46">
        <v>2.5845449999999999</v>
      </c>
      <c r="BU46">
        <v>1.288036</v>
      </c>
      <c r="BV46">
        <v>2.2372230000000002</v>
      </c>
      <c r="BW46">
        <v>1.865049</v>
      </c>
      <c r="BX46">
        <v>1.8811009999999999</v>
      </c>
      <c r="BY46">
        <v>1.2365139999999999</v>
      </c>
      <c r="BZ46">
        <v>1.2742960000000001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4.8086669999999998</v>
      </c>
      <c r="CK46">
        <v>1.7952319999999999</v>
      </c>
      <c r="CL46">
        <v>0.93019200000000002</v>
      </c>
      <c r="CM46">
        <v>3.3708710000000002</v>
      </c>
      <c r="CN46">
        <v>3.4004150000000002</v>
      </c>
      <c r="CO46">
        <v>4.121715</v>
      </c>
      <c r="CP46">
        <v>2.0436869999999998</v>
      </c>
      <c r="CQ46">
        <v>3.4004150000000002</v>
      </c>
      <c r="CR46">
        <v>0.80817899999999998</v>
      </c>
      <c r="CS46">
        <v>1.316117</v>
      </c>
      <c r="CT46">
        <v>2.027911</v>
      </c>
      <c r="CU46">
        <v>0</v>
      </c>
      <c r="CV46">
        <v>0</v>
      </c>
      <c r="CW46">
        <v>3.925891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84.726056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342.34382299999999</v>
      </c>
      <c r="L47">
        <v>319.84117600000002</v>
      </c>
      <c r="M47">
        <v>91.456968000000003</v>
      </c>
      <c r="N47">
        <v>117.520557</v>
      </c>
      <c r="O47">
        <v>123.299251</v>
      </c>
      <c r="P47">
        <v>105.46013000000001</v>
      </c>
      <c r="Q47">
        <v>0</v>
      </c>
      <c r="R47">
        <v>28.911899999999999</v>
      </c>
      <c r="S47">
        <v>15.727385999999999</v>
      </c>
      <c r="T47">
        <v>0</v>
      </c>
      <c r="U47">
        <v>302.36849999999998</v>
      </c>
      <c r="V47">
        <v>11.159221000000001</v>
      </c>
      <c r="W47">
        <v>22.953225</v>
      </c>
      <c r="X47">
        <v>74.544970000000006</v>
      </c>
      <c r="Y47">
        <v>0</v>
      </c>
      <c r="Z47">
        <v>6.2909930000000003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46.075695000000003</v>
      </c>
      <c r="AH47">
        <v>0</v>
      </c>
      <c r="AI47">
        <v>0</v>
      </c>
      <c r="AJ47">
        <v>0</v>
      </c>
      <c r="AK47">
        <v>63.258839000000002</v>
      </c>
      <c r="AL47">
        <v>80.309073999999995</v>
      </c>
      <c r="AM47">
        <v>17.382572</v>
      </c>
      <c r="AN47">
        <v>0.93052699999999999</v>
      </c>
      <c r="AO47">
        <v>0</v>
      </c>
      <c r="AP47">
        <v>0.122963</v>
      </c>
      <c r="AQ47">
        <v>13.393167</v>
      </c>
      <c r="AR47">
        <v>45.568373000000001</v>
      </c>
      <c r="AS47">
        <v>35.042830000000002</v>
      </c>
      <c r="AT47">
        <v>14.395428000000001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84.976056</v>
      </c>
      <c r="BA47">
        <f t="shared" si="1"/>
        <v>1963.3336240000003</v>
      </c>
      <c r="BD47">
        <v>6.74</v>
      </c>
      <c r="BE47">
        <v>1.87</v>
      </c>
      <c r="BF47">
        <v>2.91</v>
      </c>
      <c r="BG47">
        <v>1.77</v>
      </c>
      <c r="BH47">
        <v>8.9700000000000006</v>
      </c>
      <c r="BI47">
        <v>0.88</v>
      </c>
      <c r="BJ47">
        <v>0.86</v>
      </c>
      <c r="BK47">
        <v>1.73</v>
      </c>
      <c r="BL47">
        <v>1.98</v>
      </c>
      <c r="BM47">
        <v>0.21</v>
      </c>
      <c r="BN47">
        <v>3.29</v>
      </c>
      <c r="BO47">
        <v>3.63</v>
      </c>
      <c r="BP47">
        <v>0.24</v>
      </c>
      <c r="BQ47">
        <v>1.93</v>
      </c>
      <c r="BR47">
        <v>2.09</v>
      </c>
      <c r="BS47">
        <v>1.56</v>
      </c>
      <c r="BT47">
        <v>2.5845449999999999</v>
      </c>
      <c r="BU47">
        <v>1.288036</v>
      </c>
      <c r="BV47">
        <v>2.2372230000000002</v>
      </c>
      <c r="BW47">
        <v>1.865049</v>
      </c>
      <c r="BX47">
        <v>1.8811009999999999</v>
      </c>
      <c r="BY47">
        <v>1.2365139999999999</v>
      </c>
      <c r="BZ47">
        <v>1.2742960000000001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4.8086669999999998</v>
      </c>
      <c r="CK47">
        <v>1.7952319999999999</v>
      </c>
      <c r="CL47">
        <v>0.93019200000000002</v>
      </c>
      <c r="CM47">
        <v>3.3708710000000002</v>
      </c>
      <c r="CN47">
        <v>3.4004150000000002</v>
      </c>
      <c r="CO47">
        <v>4.121715</v>
      </c>
      <c r="CP47">
        <v>2.0436869999999998</v>
      </c>
      <c r="CQ47">
        <v>3.4004150000000002</v>
      </c>
      <c r="CR47">
        <v>0.80817899999999998</v>
      </c>
      <c r="CS47">
        <v>1.316117</v>
      </c>
      <c r="CT47">
        <v>2.027911</v>
      </c>
      <c r="CU47">
        <v>0</v>
      </c>
      <c r="CV47">
        <v>0</v>
      </c>
      <c r="CW47">
        <v>3.925891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84.976056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342.34382299999999</v>
      </c>
      <c r="L48">
        <v>319.84117600000002</v>
      </c>
      <c r="M48">
        <v>91.456968000000003</v>
      </c>
      <c r="N48">
        <v>117.520557</v>
      </c>
      <c r="O48">
        <v>123.299251</v>
      </c>
      <c r="P48">
        <v>105.46013000000001</v>
      </c>
      <c r="Q48">
        <v>0</v>
      </c>
      <c r="R48">
        <v>28.911899999999999</v>
      </c>
      <c r="S48">
        <v>15.727385999999999</v>
      </c>
      <c r="T48">
        <v>0</v>
      </c>
      <c r="U48">
        <v>302.36849999999998</v>
      </c>
      <c r="V48">
        <v>11.159221000000001</v>
      </c>
      <c r="W48">
        <v>22.953225</v>
      </c>
      <c r="X48">
        <v>74.544970000000006</v>
      </c>
      <c r="Y48">
        <v>0</v>
      </c>
      <c r="Z48">
        <v>6.2909930000000003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46.075695000000003</v>
      </c>
      <c r="AH48">
        <v>0</v>
      </c>
      <c r="AI48">
        <v>0</v>
      </c>
      <c r="AJ48">
        <v>0</v>
      </c>
      <c r="AK48">
        <v>63.258839000000002</v>
      </c>
      <c r="AL48">
        <v>80.309073999999995</v>
      </c>
      <c r="AM48">
        <v>17.382572</v>
      </c>
      <c r="AN48">
        <v>0.93052699999999999</v>
      </c>
      <c r="AO48">
        <v>0</v>
      </c>
      <c r="AP48">
        <v>0.122963</v>
      </c>
      <c r="AQ48">
        <v>13.393167</v>
      </c>
      <c r="AR48">
        <v>45.568373000000001</v>
      </c>
      <c r="AS48">
        <v>35.042830000000002</v>
      </c>
      <c r="AT48">
        <v>14.395428000000001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85.116055999999986</v>
      </c>
      <c r="BA48">
        <f t="shared" si="1"/>
        <v>1963.4736240000004</v>
      </c>
      <c r="BD48">
        <v>6.74</v>
      </c>
      <c r="BE48">
        <v>1.87</v>
      </c>
      <c r="BF48">
        <v>2.91</v>
      </c>
      <c r="BG48">
        <v>1.77</v>
      </c>
      <c r="BH48">
        <v>8.9700000000000006</v>
      </c>
      <c r="BI48">
        <v>0.88</v>
      </c>
      <c r="BJ48">
        <v>0.86</v>
      </c>
      <c r="BK48">
        <v>1.73</v>
      </c>
      <c r="BL48">
        <v>1.98</v>
      </c>
      <c r="BM48">
        <v>0.21</v>
      </c>
      <c r="BN48">
        <v>3.43</v>
      </c>
      <c r="BO48">
        <v>3.63</v>
      </c>
      <c r="BP48">
        <v>0.24</v>
      </c>
      <c r="BQ48">
        <v>1.93</v>
      </c>
      <c r="BR48">
        <v>2.09</v>
      </c>
      <c r="BS48">
        <v>1.56</v>
      </c>
      <c r="BT48">
        <v>2.5845449999999999</v>
      </c>
      <c r="BU48">
        <v>1.288036</v>
      </c>
      <c r="BV48">
        <v>2.2372230000000002</v>
      </c>
      <c r="BW48">
        <v>1.865049</v>
      </c>
      <c r="BX48">
        <v>1.8811009999999999</v>
      </c>
      <c r="BY48">
        <v>1.2365139999999999</v>
      </c>
      <c r="BZ48">
        <v>1.2742960000000001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4.8086669999999998</v>
      </c>
      <c r="CK48">
        <v>1.7952319999999999</v>
      </c>
      <c r="CL48">
        <v>0.93019200000000002</v>
      </c>
      <c r="CM48">
        <v>3.3708710000000002</v>
      </c>
      <c r="CN48">
        <v>3.4004150000000002</v>
      </c>
      <c r="CO48">
        <v>4.121715</v>
      </c>
      <c r="CP48">
        <v>2.0436869999999998</v>
      </c>
      <c r="CQ48">
        <v>3.4004150000000002</v>
      </c>
      <c r="CR48">
        <v>0.80817899999999998</v>
      </c>
      <c r="CS48">
        <v>1.316117</v>
      </c>
      <c r="CT48">
        <v>2.027911</v>
      </c>
      <c r="CU48">
        <v>0</v>
      </c>
      <c r="CV48">
        <v>0</v>
      </c>
      <c r="CW48">
        <v>3.925891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85.116055999999986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342.34382299999999</v>
      </c>
      <c r="L49">
        <v>348.63817599999999</v>
      </c>
      <c r="M49">
        <v>91.456968000000003</v>
      </c>
      <c r="N49">
        <v>117.520557</v>
      </c>
      <c r="O49">
        <v>123.299251</v>
      </c>
      <c r="P49">
        <v>105.46013000000001</v>
      </c>
      <c r="Q49">
        <v>0</v>
      </c>
      <c r="R49">
        <v>28.911899999999999</v>
      </c>
      <c r="S49">
        <v>15.727385999999999</v>
      </c>
      <c r="T49">
        <v>0</v>
      </c>
      <c r="U49">
        <v>302.36849999999998</v>
      </c>
      <c r="V49">
        <v>11.159221000000001</v>
      </c>
      <c r="W49">
        <v>29.613970999999999</v>
      </c>
      <c r="X49">
        <v>93.234318999999999</v>
      </c>
      <c r="Y49">
        <v>0</v>
      </c>
      <c r="Z49">
        <v>6.2909930000000003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46.075695000000003</v>
      </c>
      <c r="AH49">
        <v>0</v>
      </c>
      <c r="AI49">
        <v>0</v>
      </c>
      <c r="AJ49">
        <v>0</v>
      </c>
      <c r="AK49">
        <v>63.258839000000002</v>
      </c>
      <c r="AL49">
        <v>80.309073999999995</v>
      </c>
      <c r="AM49">
        <v>17.382572</v>
      </c>
      <c r="AN49">
        <v>0.93052699999999999</v>
      </c>
      <c r="AO49">
        <v>0</v>
      </c>
      <c r="AP49">
        <v>0.122963</v>
      </c>
      <c r="AQ49">
        <v>13.393167</v>
      </c>
      <c r="AR49">
        <v>45.568373000000001</v>
      </c>
      <c r="AS49">
        <v>35.042830000000002</v>
      </c>
      <c r="AT49">
        <v>14.395428000000001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85.405880999999994</v>
      </c>
      <c r="BA49">
        <f t="shared" si="1"/>
        <v>2017.9105440000001</v>
      </c>
      <c r="BD49">
        <v>6.74</v>
      </c>
      <c r="BE49">
        <v>1.87</v>
      </c>
      <c r="BF49">
        <v>2.91</v>
      </c>
      <c r="BG49">
        <v>1.77</v>
      </c>
      <c r="BH49">
        <v>8.9700000000000006</v>
      </c>
      <c r="BI49">
        <v>0.95</v>
      </c>
      <c r="BJ49">
        <v>0.86</v>
      </c>
      <c r="BK49">
        <v>1.73</v>
      </c>
      <c r="BL49">
        <v>1.98</v>
      </c>
      <c r="BM49">
        <v>0.21</v>
      </c>
      <c r="BN49">
        <v>3.43</v>
      </c>
      <c r="BO49">
        <v>3.63</v>
      </c>
      <c r="BP49">
        <v>0.24</v>
      </c>
      <c r="BQ49">
        <v>1.93</v>
      </c>
      <c r="BR49">
        <v>2.09</v>
      </c>
      <c r="BS49">
        <v>1.56</v>
      </c>
      <c r="BT49">
        <v>2.5845449999999999</v>
      </c>
      <c r="BU49">
        <v>1.288036</v>
      </c>
      <c r="BV49">
        <v>2.2372230000000002</v>
      </c>
      <c r="BW49">
        <v>1.865049</v>
      </c>
      <c r="BX49">
        <v>1.8811009999999999</v>
      </c>
      <c r="BY49">
        <v>1.4563390000000001</v>
      </c>
      <c r="BZ49">
        <v>1.2742960000000001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4.8086669999999998</v>
      </c>
      <c r="CK49">
        <v>1.7952319999999999</v>
      </c>
      <c r="CL49">
        <v>0.93019200000000002</v>
      </c>
      <c r="CM49">
        <v>3.3708710000000002</v>
      </c>
      <c r="CN49">
        <v>3.4004150000000002</v>
      </c>
      <c r="CO49">
        <v>4.121715</v>
      </c>
      <c r="CP49">
        <v>2.0436869999999998</v>
      </c>
      <c r="CQ49">
        <v>3.4004150000000002</v>
      </c>
      <c r="CR49">
        <v>0.80817899999999998</v>
      </c>
      <c r="CS49">
        <v>1.316117</v>
      </c>
      <c r="CT49">
        <v>2.027911</v>
      </c>
      <c r="CU49">
        <v>0</v>
      </c>
      <c r="CV49">
        <v>0</v>
      </c>
      <c r="CW49">
        <v>3.925891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85.405880999999994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342.34382299999999</v>
      </c>
      <c r="L50">
        <v>348.63817599999999</v>
      </c>
      <c r="M50">
        <v>91.456968000000003</v>
      </c>
      <c r="N50">
        <v>117.520557</v>
      </c>
      <c r="O50">
        <v>123.299251</v>
      </c>
      <c r="P50">
        <v>105.46013000000001</v>
      </c>
      <c r="Q50">
        <v>0</v>
      </c>
      <c r="R50">
        <v>28.911899999999999</v>
      </c>
      <c r="S50">
        <v>15.727385999999999</v>
      </c>
      <c r="T50">
        <v>0</v>
      </c>
      <c r="U50">
        <v>302.36849999999998</v>
      </c>
      <c r="V50">
        <v>11.159221000000001</v>
      </c>
      <c r="W50">
        <v>29.613970999999999</v>
      </c>
      <c r="X50">
        <v>93.234318999999999</v>
      </c>
      <c r="Y50">
        <v>0</v>
      </c>
      <c r="Z50">
        <v>6.2909930000000003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46.075695000000003</v>
      </c>
      <c r="AH50">
        <v>0</v>
      </c>
      <c r="AI50">
        <v>0</v>
      </c>
      <c r="AJ50">
        <v>0</v>
      </c>
      <c r="AK50">
        <v>63.258839000000002</v>
      </c>
      <c r="AL50">
        <v>80.309073999999995</v>
      </c>
      <c r="AM50">
        <v>17.382572</v>
      </c>
      <c r="AN50">
        <v>0.93052699999999999</v>
      </c>
      <c r="AO50">
        <v>0</v>
      </c>
      <c r="AP50">
        <v>0.122963</v>
      </c>
      <c r="AQ50">
        <v>13.393167</v>
      </c>
      <c r="AR50">
        <v>45.568373000000001</v>
      </c>
      <c r="AS50">
        <v>35.042830000000002</v>
      </c>
      <c r="AT50">
        <v>14.395428000000001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85.732606000000004</v>
      </c>
      <c r="BA50">
        <f t="shared" si="1"/>
        <v>2018.2372690000002</v>
      </c>
      <c r="BD50">
        <v>6.74</v>
      </c>
      <c r="BE50">
        <v>1.87</v>
      </c>
      <c r="BF50">
        <v>2.91</v>
      </c>
      <c r="BG50">
        <v>1.77</v>
      </c>
      <c r="BH50">
        <v>8.9700000000000006</v>
      </c>
      <c r="BI50">
        <v>0.98</v>
      </c>
      <c r="BJ50">
        <v>0.86</v>
      </c>
      <c r="BK50">
        <v>1.73</v>
      </c>
      <c r="BL50">
        <v>1.98</v>
      </c>
      <c r="BM50">
        <v>0.21</v>
      </c>
      <c r="BN50">
        <v>3.43</v>
      </c>
      <c r="BO50">
        <v>3.63</v>
      </c>
      <c r="BP50">
        <v>0.24</v>
      </c>
      <c r="BQ50">
        <v>1.93</v>
      </c>
      <c r="BR50">
        <v>2.09</v>
      </c>
      <c r="BS50">
        <v>1.56</v>
      </c>
      <c r="BT50">
        <v>2.5845449999999999</v>
      </c>
      <c r="BU50">
        <v>1.288036</v>
      </c>
      <c r="BV50">
        <v>2.2372230000000002</v>
      </c>
      <c r="BW50">
        <v>1.865049</v>
      </c>
      <c r="BX50">
        <v>1.8811009999999999</v>
      </c>
      <c r="BY50">
        <v>1.753064</v>
      </c>
      <c r="BZ50">
        <v>1.2742960000000001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4.8086669999999998</v>
      </c>
      <c r="CK50">
        <v>1.7952319999999999</v>
      </c>
      <c r="CL50">
        <v>0.93019200000000002</v>
      </c>
      <c r="CM50">
        <v>3.3708710000000002</v>
      </c>
      <c r="CN50">
        <v>3.4004150000000002</v>
      </c>
      <c r="CO50">
        <v>4.121715</v>
      </c>
      <c r="CP50">
        <v>2.0436869999999998</v>
      </c>
      <c r="CQ50">
        <v>3.4004150000000002</v>
      </c>
      <c r="CR50">
        <v>0.80817899999999998</v>
      </c>
      <c r="CS50">
        <v>1.316117</v>
      </c>
      <c r="CT50">
        <v>2.027911</v>
      </c>
      <c r="CU50">
        <v>0</v>
      </c>
      <c r="CV50">
        <v>0</v>
      </c>
      <c r="CW50">
        <v>3.925891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85.732606000000004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342.34382299999999</v>
      </c>
      <c r="L51">
        <v>348.63817599999999</v>
      </c>
      <c r="M51">
        <v>91.456968000000003</v>
      </c>
      <c r="N51">
        <v>117.520557</v>
      </c>
      <c r="O51">
        <v>123.299251</v>
      </c>
      <c r="P51">
        <v>105.46013000000001</v>
      </c>
      <c r="Q51">
        <v>0</v>
      </c>
      <c r="R51">
        <v>42.548589</v>
      </c>
      <c r="S51">
        <v>19.283911</v>
      </c>
      <c r="T51">
        <v>0</v>
      </c>
      <c r="U51">
        <v>302.36849999999998</v>
      </c>
      <c r="V51">
        <v>19.798321000000001</v>
      </c>
      <c r="W51">
        <v>29.613970999999999</v>
      </c>
      <c r="X51">
        <v>93.234318999999999</v>
      </c>
      <c r="Y51">
        <v>0</v>
      </c>
      <c r="Z51">
        <v>6.2909930000000003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46.075695000000003</v>
      </c>
      <c r="AH51">
        <v>0</v>
      </c>
      <c r="AI51">
        <v>0</v>
      </c>
      <c r="AJ51">
        <v>0</v>
      </c>
      <c r="AK51">
        <v>63.258839000000002</v>
      </c>
      <c r="AL51">
        <v>23.423480000000001</v>
      </c>
      <c r="AM51">
        <v>17.382572</v>
      </c>
      <c r="AN51">
        <v>0.93052699999999999</v>
      </c>
      <c r="AO51">
        <v>0</v>
      </c>
      <c r="AP51">
        <v>0</v>
      </c>
      <c r="AQ51">
        <v>13.393167</v>
      </c>
      <c r="AR51">
        <v>45.568373000000001</v>
      </c>
      <c r="AS51">
        <v>35.042830000000002</v>
      </c>
      <c r="AT51">
        <v>14.395428000000001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86.033647999999999</v>
      </c>
      <c r="BA51">
        <f t="shared" si="1"/>
        <v>1987.3620680000001</v>
      </c>
      <c r="BD51">
        <v>6.78</v>
      </c>
      <c r="BE51">
        <v>1.87</v>
      </c>
      <c r="BF51">
        <v>2.91</v>
      </c>
      <c r="BG51">
        <v>1.77</v>
      </c>
      <c r="BH51">
        <v>8.9700000000000006</v>
      </c>
      <c r="BI51">
        <v>0.98</v>
      </c>
      <c r="BJ51">
        <v>0.86</v>
      </c>
      <c r="BK51">
        <v>1.73</v>
      </c>
      <c r="BL51">
        <v>1.98</v>
      </c>
      <c r="BM51">
        <v>0.21</v>
      </c>
      <c r="BN51">
        <v>3.43</v>
      </c>
      <c r="BO51">
        <v>3.63</v>
      </c>
      <c r="BP51">
        <v>0.24</v>
      </c>
      <c r="BQ51">
        <v>1.93</v>
      </c>
      <c r="BR51">
        <v>2.09</v>
      </c>
      <c r="BS51">
        <v>1.56</v>
      </c>
      <c r="BT51">
        <v>2.5845449999999999</v>
      </c>
      <c r="BU51">
        <v>1.288036</v>
      </c>
      <c r="BV51">
        <v>2.2372230000000002</v>
      </c>
      <c r="BW51">
        <v>1.865049</v>
      </c>
      <c r="BX51">
        <v>1.8811009999999999</v>
      </c>
      <c r="BY51">
        <v>2.014106</v>
      </c>
      <c r="BZ51">
        <v>1.2742960000000001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4.8086669999999998</v>
      </c>
      <c r="CK51">
        <v>1.7952319999999999</v>
      </c>
      <c r="CL51">
        <v>0.93019200000000002</v>
      </c>
      <c r="CM51">
        <v>3.3708710000000002</v>
      </c>
      <c r="CN51">
        <v>3.4004150000000002</v>
      </c>
      <c r="CO51">
        <v>4.121715</v>
      </c>
      <c r="CP51">
        <v>2.0436869999999998</v>
      </c>
      <c r="CQ51">
        <v>3.4004150000000002</v>
      </c>
      <c r="CR51">
        <v>0.80817899999999998</v>
      </c>
      <c r="CS51">
        <v>1.316117</v>
      </c>
      <c r="CT51">
        <v>2.027911</v>
      </c>
      <c r="CU51">
        <v>0</v>
      </c>
      <c r="CV51">
        <v>0</v>
      </c>
      <c r="CW51">
        <v>3.925891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86.033647999999999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342.34382299999999</v>
      </c>
      <c r="L52">
        <v>329.44017600000001</v>
      </c>
      <c r="M52">
        <v>91.456968000000003</v>
      </c>
      <c r="N52">
        <v>117.520557</v>
      </c>
      <c r="O52">
        <v>123.299251</v>
      </c>
      <c r="P52">
        <v>105.46013000000001</v>
      </c>
      <c r="Q52">
        <v>0</v>
      </c>
      <c r="R52">
        <v>42.548589</v>
      </c>
      <c r="S52">
        <v>19.283911</v>
      </c>
      <c r="T52">
        <v>0</v>
      </c>
      <c r="U52">
        <v>302.36849999999998</v>
      </c>
      <c r="V52">
        <v>19.798321000000001</v>
      </c>
      <c r="W52">
        <v>29.613970999999999</v>
      </c>
      <c r="X52">
        <v>93.234318999999999</v>
      </c>
      <c r="Y52">
        <v>0</v>
      </c>
      <c r="Z52">
        <v>6.2909930000000003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46.075695000000003</v>
      </c>
      <c r="AH52">
        <v>0</v>
      </c>
      <c r="AI52">
        <v>0</v>
      </c>
      <c r="AJ52">
        <v>0</v>
      </c>
      <c r="AK52">
        <v>63.258839000000002</v>
      </c>
      <c r="AL52">
        <v>12.269442</v>
      </c>
      <c r="AM52">
        <v>17.382572</v>
      </c>
      <c r="AN52">
        <v>0.93052699999999999</v>
      </c>
      <c r="AO52">
        <v>0</v>
      </c>
      <c r="AP52">
        <v>0.122963</v>
      </c>
      <c r="AQ52">
        <v>13.393167</v>
      </c>
      <c r="AR52">
        <v>45.568373000000001</v>
      </c>
      <c r="AS52">
        <v>35.042830000000002</v>
      </c>
      <c r="AT52">
        <v>14.395428000000001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86.210919999999987</v>
      </c>
      <c r="BA52">
        <f t="shared" si="1"/>
        <v>1957.3102650000003</v>
      </c>
      <c r="BD52">
        <v>6.78</v>
      </c>
      <c r="BE52">
        <v>1.87</v>
      </c>
      <c r="BF52">
        <v>2.91</v>
      </c>
      <c r="BG52">
        <v>1.77</v>
      </c>
      <c r="BH52">
        <v>8.9700000000000006</v>
      </c>
      <c r="BI52">
        <v>0.98</v>
      </c>
      <c r="BJ52">
        <v>0.86</v>
      </c>
      <c r="BK52">
        <v>1.73</v>
      </c>
      <c r="BL52">
        <v>1.98</v>
      </c>
      <c r="BM52">
        <v>0.21</v>
      </c>
      <c r="BN52">
        <v>3.43</v>
      </c>
      <c r="BO52">
        <v>3.63</v>
      </c>
      <c r="BP52">
        <v>0.24</v>
      </c>
      <c r="BQ52">
        <v>1.93</v>
      </c>
      <c r="BR52">
        <v>2.09</v>
      </c>
      <c r="BS52">
        <v>1.56</v>
      </c>
      <c r="BT52">
        <v>2.5845449999999999</v>
      </c>
      <c r="BU52">
        <v>1.288036</v>
      </c>
      <c r="BV52">
        <v>2.2372230000000002</v>
      </c>
      <c r="BW52">
        <v>1.865049</v>
      </c>
      <c r="BX52">
        <v>1.8811009999999999</v>
      </c>
      <c r="BY52">
        <v>2.1913779999999998</v>
      </c>
      <c r="BZ52">
        <v>1.2742960000000001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4.8086669999999998</v>
      </c>
      <c r="CK52">
        <v>1.7952319999999999</v>
      </c>
      <c r="CL52">
        <v>0.93019200000000002</v>
      </c>
      <c r="CM52">
        <v>3.3708710000000002</v>
      </c>
      <c r="CN52">
        <v>3.4004150000000002</v>
      </c>
      <c r="CO52">
        <v>4.121715</v>
      </c>
      <c r="CP52">
        <v>2.0436869999999998</v>
      </c>
      <c r="CQ52">
        <v>3.4004150000000002</v>
      </c>
      <c r="CR52">
        <v>0.80817899999999998</v>
      </c>
      <c r="CS52">
        <v>1.316117</v>
      </c>
      <c r="CT52">
        <v>2.027911</v>
      </c>
      <c r="CU52">
        <v>0</v>
      </c>
      <c r="CV52">
        <v>0</v>
      </c>
      <c r="CW52">
        <v>3.925891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86.210919999999987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347.97380299999998</v>
      </c>
      <c r="L53">
        <v>319.84117600000002</v>
      </c>
      <c r="M53">
        <v>91.456968000000003</v>
      </c>
      <c r="N53">
        <v>117.520557</v>
      </c>
      <c r="O53">
        <v>123.299251</v>
      </c>
      <c r="P53">
        <v>105.46013000000001</v>
      </c>
      <c r="Q53">
        <v>0</v>
      </c>
      <c r="R53">
        <v>42.548589</v>
      </c>
      <c r="S53">
        <v>19.283911</v>
      </c>
      <c r="T53">
        <v>0</v>
      </c>
      <c r="U53">
        <v>302.36849999999998</v>
      </c>
      <c r="V53">
        <v>19.798321000000001</v>
      </c>
      <c r="W53">
        <v>29.613970999999999</v>
      </c>
      <c r="X53">
        <v>93.234318999999999</v>
      </c>
      <c r="Y53">
        <v>0</v>
      </c>
      <c r="Z53">
        <v>6.2909930000000003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46.075695000000003</v>
      </c>
      <c r="AH53">
        <v>0</v>
      </c>
      <c r="AI53">
        <v>0</v>
      </c>
      <c r="AJ53">
        <v>0</v>
      </c>
      <c r="AK53">
        <v>63.258839000000002</v>
      </c>
      <c r="AL53">
        <v>12.269442</v>
      </c>
      <c r="AM53">
        <v>17.382572</v>
      </c>
      <c r="AN53">
        <v>0.93052699999999999</v>
      </c>
      <c r="AO53">
        <v>0</v>
      </c>
      <c r="AP53">
        <v>0.122963</v>
      </c>
      <c r="AQ53">
        <v>13.393167</v>
      </c>
      <c r="AR53">
        <v>45.568373000000001</v>
      </c>
      <c r="AS53">
        <v>17.734224999999999</v>
      </c>
      <c r="AT53">
        <v>14.395428000000001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86.329914000000002</v>
      </c>
      <c r="BA53">
        <f t="shared" si="1"/>
        <v>1936.1516340000001</v>
      </c>
      <c r="BD53">
        <v>6.78</v>
      </c>
      <c r="BE53">
        <v>1.87</v>
      </c>
      <c r="BF53">
        <v>2.91</v>
      </c>
      <c r="BG53">
        <v>1.77</v>
      </c>
      <c r="BH53">
        <v>8.9700000000000006</v>
      </c>
      <c r="BI53">
        <v>0.98</v>
      </c>
      <c r="BJ53">
        <v>0.86</v>
      </c>
      <c r="BK53">
        <v>1.73</v>
      </c>
      <c r="BL53">
        <v>1.98</v>
      </c>
      <c r="BM53">
        <v>0.2</v>
      </c>
      <c r="BN53">
        <v>3.43</v>
      </c>
      <c r="BO53">
        <v>3.63</v>
      </c>
      <c r="BP53">
        <v>0.24</v>
      </c>
      <c r="BQ53">
        <v>1.93</v>
      </c>
      <c r="BR53">
        <v>2.09</v>
      </c>
      <c r="BS53">
        <v>1.56</v>
      </c>
      <c r="BT53">
        <v>2.5845449999999999</v>
      </c>
      <c r="BU53">
        <v>1.288036</v>
      </c>
      <c r="BV53">
        <v>2.2372230000000002</v>
      </c>
      <c r="BW53">
        <v>1.865049</v>
      </c>
      <c r="BX53">
        <v>1.8811009999999999</v>
      </c>
      <c r="BY53">
        <v>2.3203719999999999</v>
      </c>
      <c r="BZ53">
        <v>1.2742960000000001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4.8086669999999998</v>
      </c>
      <c r="CK53">
        <v>1.7952319999999999</v>
      </c>
      <c r="CL53">
        <v>0.93019200000000002</v>
      </c>
      <c r="CM53">
        <v>3.3708710000000002</v>
      </c>
      <c r="CN53">
        <v>3.4004150000000002</v>
      </c>
      <c r="CO53">
        <v>4.121715</v>
      </c>
      <c r="CP53">
        <v>2.0436869999999998</v>
      </c>
      <c r="CQ53">
        <v>3.4004150000000002</v>
      </c>
      <c r="CR53">
        <v>0.80817899999999998</v>
      </c>
      <c r="CS53">
        <v>1.316117</v>
      </c>
      <c r="CT53">
        <v>2.027911</v>
      </c>
      <c r="CU53">
        <v>0</v>
      </c>
      <c r="CV53">
        <v>0</v>
      </c>
      <c r="CW53">
        <v>3.925891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86.329914000000002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344.455735</v>
      </c>
      <c r="L54">
        <v>281.445176</v>
      </c>
      <c r="M54">
        <v>91.456968000000003</v>
      </c>
      <c r="N54">
        <v>117.520557</v>
      </c>
      <c r="O54">
        <v>123.299251</v>
      </c>
      <c r="P54">
        <v>105.46013000000001</v>
      </c>
      <c r="Q54">
        <v>0</v>
      </c>
      <c r="R54">
        <v>42.548589</v>
      </c>
      <c r="S54">
        <v>19.283911</v>
      </c>
      <c r="T54">
        <v>0</v>
      </c>
      <c r="U54">
        <v>302.36849999999998</v>
      </c>
      <c r="V54">
        <v>19.798321000000001</v>
      </c>
      <c r="W54">
        <v>29.613970999999999</v>
      </c>
      <c r="X54">
        <v>93.234318999999999</v>
      </c>
      <c r="Y54">
        <v>0</v>
      </c>
      <c r="Z54">
        <v>6.2909930000000003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46.075695000000003</v>
      </c>
      <c r="AH54">
        <v>0</v>
      </c>
      <c r="AI54">
        <v>0</v>
      </c>
      <c r="AJ54">
        <v>0</v>
      </c>
      <c r="AK54">
        <v>63.258839000000002</v>
      </c>
      <c r="AL54">
        <v>12.269442</v>
      </c>
      <c r="AM54">
        <v>17.382572</v>
      </c>
      <c r="AN54">
        <v>0.93052699999999999</v>
      </c>
      <c r="AO54">
        <v>0</v>
      </c>
      <c r="AP54">
        <v>0.122963</v>
      </c>
      <c r="AQ54">
        <v>13.393167</v>
      </c>
      <c r="AR54">
        <v>45.568373000000001</v>
      </c>
      <c r="AS54">
        <v>17.734224999999999</v>
      </c>
      <c r="AT54">
        <v>14.395428000000001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86.359664999999978</v>
      </c>
      <c r="BA54">
        <f t="shared" si="1"/>
        <v>1894.267317</v>
      </c>
      <c r="BD54">
        <v>6.78</v>
      </c>
      <c r="BE54">
        <v>1.87</v>
      </c>
      <c r="BF54">
        <v>2.91</v>
      </c>
      <c r="BG54">
        <v>1.77</v>
      </c>
      <c r="BH54">
        <v>8.9700000000000006</v>
      </c>
      <c r="BI54">
        <v>0.93</v>
      </c>
      <c r="BJ54">
        <v>0.84</v>
      </c>
      <c r="BK54">
        <v>1.73</v>
      </c>
      <c r="BL54">
        <v>1.98</v>
      </c>
      <c r="BM54">
        <v>0.2</v>
      </c>
      <c r="BN54">
        <v>3.43</v>
      </c>
      <c r="BO54">
        <v>3.63</v>
      </c>
      <c r="BP54">
        <v>0.24</v>
      </c>
      <c r="BQ54">
        <v>1.93</v>
      </c>
      <c r="BR54">
        <v>2.09</v>
      </c>
      <c r="BS54">
        <v>1.56</v>
      </c>
      <c r="BT54">
        <v>2.5845449999999999</v>
      </c>
      <c r="BU54">
        <v>1.288036</v>
      </c>
      <c r="BV54">
        <v>2.2372230000000002</v>
      </c>
      <c r="BW54">
        <v>1.865049</v>
      </c>
      <c r="BX54">
        <v>1.8811009999999999</v>
      </c>
      <c r="BY54">
        <v>2.4201229999999998</v>
      </c>
      <c r="BZ54">
        <v>1.2742960000000001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4.8086669999999998</v>
      </c>
      <c r="CK54">
        <v>1.7952319999999999</v>
      </c>
      <c r="CL54">
        <v>0.93019200000000002</v>
      </c>
      <c r="CM54">
        <v>3.3708710000000002</v>
      </c>
      <c r="CN54">
        <v>3.4004150000000002</v>
      </c>
      <c r="CO54">
        <v>4.121715</v>
      </c>
      <c r="CP54">
        <v>2.0436869999999998</v>
      </c>
      <c r="CQ54">
        <v>3.4004150000000002</v>
      </c>
      <c r="CR54">
        <v>0.80817899999999998</v>
      </c>
      <c r="CS54">
        <v>1.316117</v>
      </c>
      <c r="CT54">
        <v>2.027911</v>
      </c>
      <c r="CU54">
        <v>0</v>
      </c>
      <c r="CV54">
        <v>0</v>
      </c>
      <c r="CW54">
        <v>3.925891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86.359664999999978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361.26425</v>
      </c>
      <c r="L55">
        <v>225.77097599999999</v>
      </c>
      <c r="M55">
        <v>91.456968000000003</v>
      </c>
      <c r="N55">
        <v>117.520557</v>
      </c>
      <c r="O55">
        <v>123.299251</v>
      </c>
      <c r="P55">
        <v>105.46013000000001</v>
      </c>
      <c r="Q55">
        <v>0</v>
      </c>
      <c r="R55">
        <v>18.576369</v>
      </c>
      <c r="S55">
        <v>13.433513</v>
      </c>
      <c r="T55">
        <v>0</v>
      </c>
      <c r="U55">
        <v>306.86803099999997</v>
      </c>
      <c r="V55">
        <v>18.282789999999999</v>
      </c>
      <c r="W55">
        <v>24.595220000000001</v>
      </c>
      <c r="X55">
        <v>80.420733999999996</v>
      </c>
      <c r="Y55">
        <v>0</v>
      </c>
      <c r="Z55">
        <v>6.2909930000000003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8.7708340000000007</v>
      </c>
      <c r="AG55">
        <v>46.075695000000003</v>
      </c>
      <c r="AH55">
        <v>0</v>
      </c>
      <c r="AI55">
        <v>0</v>
      </c>
      <c r="AJ55">
        <v>0</v>
      </c>
      <c r="AK55">
        <v>63.258839000000002</v>
      </c>
      <c r="AL55">
        <v>12.269442</v>
      </c>
      <c r="AM55">
        <v>17.382572</v>
      </c>
      <c r="AN55">
        <v>0.93052699999999999</v>
      </c>
      <c r="AO55">
        <v>0</v>
      </c>
      <c r="AP55">
        <v>0.122963</v>
      </c>
      <c r="AQ55">
        <v>13.393167</v>
      </c>
      <c r="AR55">
        <v>45.568373000000001</v>
      </c>
      <c r="AS55">
        <v>35.042830000000002</v>
      </c>
      <c r="AT55">
        <v>14.395428000000001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86.505837999999983</v>
      </c>
      <c r="BA55">
        <f t="shared" si="1"/>
        <v>1836.9562900000001</v>
      </c>
      <c r="BD55">
        <v>6.83</v>
      </c>
      <c r="BE55">
        <v>1.87</v>
      </c>
      <c r="BF55">
        <v>2.91</v>
      </c>
      <c r="BG55">
        <v>1.77</v>
      </c>
      <c r="BH55">
        <v>8.9700000000000006</v>
      </c>
      <c r="BI55">
        <v>0.93</v>
      </c>
      <c r="BJ55">
        <v>0.84</v>
      </c>
      <c r="BK55">
        <v>1.73</v>
      </c>
      <c r="BL55">
        <v>1.98</v>
      </c>
      <c r="BM55">
        <v>0.2</v>
      </c>
      <c r="BN55">
        <v>3.43</v>
      </c>
      <c r="BO55">
        <v>3.63</v>
      </c>
      <c r="BP55">
        <v>0.24</v>
      </c>
      <c r="BQ55">
        <v>1.93</v>
      </c>
      <c r="BR55">
        <v>2.09</v>
      </c>
      <c r="BS55">
        <v>1.56</v>
      </c>
      <c r="BT55">
        <v>2.5845449999999999</v>
      </c>
      <c r="BU55">
        <v>1.288036</v>
      </c>
      <c r="BV55">
        <v>2.2372230000000002</v>
      </c>
      <c r="BW55">
        <v>1.865049</v>
      </c>
      <c r="BX55">
        <v>1.8811009999999999</v>
      </c>
      <c r="BY55">
        <v>2.5162960000000001</v>
      </c>
      <c r="BZ55">
        <v>1.2742960000000001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4.8086669999999998</v>
      </c>
      <c r="CK55">
        <v>1.7952319999999999</v>
      </c>
      <c r="CL55">
        <v>0.93019200000000002</v>
      </c>
      <c r="CM55">
        <v>3.3708710000000002</v>
      </c>
      <c r="CN55">
        <v>3.4004150000000002</v>
      </c>
      <c r="CO55">
        <v>4.121715</v>
      </c>
      <c r="CP55">
        <v>2.0436869999999998</v>
      </c>
      <c r="CQ55">
        <v>3.4004150000000002</v>
      </c>
      <c r="CR55">
        <v>0.80817899999999998</v>
      </c>
      <c r="CS55">
        <v>1.316117</v>
      </c>
      <c r="CT55">
        <v>2.027911</v>
      </c>
      <c r="CU55">
        <v>0</v>
      </c>
      <c r="CV55">
        <v>0</v>
      </c>
      <c r="CW55">
        <v>3.925891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86.505837999999983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361.25801999999999</v>
      </c>
      <c r="L56">
        <v>225.77097599999999</v>
      </c>
      <c r="M56">
        <v>91.456968000000003</v>
      </c>
      <c r="N56">
        <v>117.520557</v>
      </c>
      <c r="O56">
        <v>123.299251</v>
      </c>
      <c r="P56">
        <v>105.46013000000001</v>
      </c>
      <c r="Q56">
        <v>0</v>
      </c>
      <c r="R56">
        <v>18.576369</v>
      </c>
      <c r="S56">
        <v>13.433513</v>
      </c>
      <c r="T56">
        <v>0</v>
      </c>
      <c r="U56">
        <v>307.76793800000002</v>
      </c>
      <c r="V56">
        <v>5.0542569999999998</v>
      </c>
      <c r="W56">
        <v>20.720016999999999</v>
      </c>
      <c r="X56">
        <v>64.479371999999998</v>
      </c>
      <c r="Y56">
        <v>0</v>
      </c>
      <c r="Z56">
        <v>6.2909930000000003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8.7708340000000007</v>
      </c>
      <c r="AG56">
        <v>46.075695000000003</v>
      </c>
      <c r="AH56">
        <v>0</v>
      </c>
      <c r="AI56">
        <v>0</v>
      </c>
      <c r="AJ56">
        <v>0</v>
      </c>
      <c r="AK56">
        <v>63.258839000000002</v>
      </c>
      <c r="AL56">
        <v>12.269442</v>
      </c>
      <c r="AM56">
        <v>17.382572</v>
      </c>
      <c r="AN56">
        <v>0.93052699999999999</v>
      </c>
      <c r="AO56">
        <v>0</v>
      </c>
      <c r="AP56">
        <v>0.122963</v>
      </c>
      <c r="AQ56">
        <v>13.393167</v>
      </c>
      <c r="AR56">
        <v>45.568373000000001</v>
      </c>
      <c r="AS56">
        <v>35.042830000000002</v>
      </c>
      <c r="AT56">
        <v>14.395428000000001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86.47269</v>
      </c>
      <c r="BA56">
        <f t="shared" si="1"/>
        <v>1804.7717210000003</v>
      </c>
      <c r="BD56">
        <v>6.83</v>
      </c>
      <c r="BE56">
        <v>1.87</v>
      </c>
      <c r="BF56">
        <v>2.91</v>
      </c>
      <c r="BG56">
        <v>1.77</v>
      </c>
      <c r="BH56">
        <v>8.9700000000000006</v>
      </c>
      <c r="BI56">
        <v>0.84</v>
      </c>
      <c r="BJ56">
        <v>0.84</v>
      </c>
      <c r="BK56">
        <v>1.73</v>
      </c>
      <c r="BL56">
        <v>1.98</v>
      </c>
      <c r="BM56">
        <v>0.2</v>
      </c>
      <c r="BN56">
        <v>3.43</v>
      </c>
      <c r="BO56">
        <v>3.63</v>
      </c>
      <c r="BP56">
        <v>0.24</v>
      </c>
      <c r="BQ56">
        <v>1.93</v>
      </c>
      <c r="BR56">
        <v>2.09</v>
      </c>
      <c r="BS56">
        <v>1.56</v>
      </c>
      <c r="BT56">
        <v>2.5845449999999999</v>
      </c>
      <c r="BU56">
        <v>1.288036</v>
      </c>
      <c r="BV56">
        <v>2.2372230000000002</v>
      </c>
      <c r="BW56">
        <v>1.865049</v>
      </c>
      <c r="BX56">
        <v>1.8811009999999999</v>
      </c>
      <c r="BY56">
        <v>2.5731480000000002</v>
      </c>
      <c r="BZ56">
        <v>1.2742960000000001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4.8086669999999998</v>
      </c>
      <c r="CK56">
        <v>1.7952319999999999</v>
      </c>
      <c r="CL56">
        <v>0.93019200000000002</v>
      </c>
      <c r="CM56">
        <v>3.3708710000000002</v>
      </c>
      <c r="CN56">
        <v>3.4004150000000002</v>
      </c>
      <c r="CO56">
        <v>4.121715</v>
      </c>
      <c r="CP56">
        <v>2.0436869999999998</v>
      </c>
      <c r="CQ56">
        <v>3.4004150000000002</v>
      </c>
      <c r="CR56">
        <v>0.80817899999999998</v>
      </c>
      <c r="CS56">
        <v>1.316117</v>
      </c>
      <c r="CT56">
        <v>2.027911</v>
      </c>
      <c r="CU56">
        <v>0</v>
      </c>
      <c r="CV56">
        <v>0</v>
      </c>
      <c r="CW56">
        <v>3.925891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86.47269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361.26425</v>
      </c>
      <c r="L57">
        <v>225.77097599999999</v>
      </c>
      <c r="M57">
        <v>91.456968000000003</v>
      </c>
      <c r="N57">
        <v>117.520557</v>
      </c>
      <c r="O57">
        <v>123.299251</v>
      </c>
      <c r="P57">
        <v>104.22389699999999</v>
      </c>
      <c r="Q57">
        <v>0</v>
      </c>
      <c r="R57">
        <v>29.142275999999999</v>
      </c>
      <c r="S57">
        <v>13.433513</v>
      </c>
      <c r="T57">
        <v>0</v>
      </c>
      <c r="U57">
        <v>307.76793800000002</v>
      </c>
      <c r="V57">
        <v>11.159221000000001</v>
      </c>
      <c r="W57">
        <v>20.720016999999999</v>
      </c>
      <c r="X57">
        <v>82.195469000000003</v>
      </c>
      <c r="Y57">
        <v>0</v>
      </c>
      <c r="Z57">
        <v>6.2909930000000003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8.7708340000000007</v>
      </c>
      <c r="AG57">
        <v>46.075695000000003</v>
      </c>
      <c r="AH57">
        <v>0</v>
      </c>
      <c r="AI57">
        <v>0</v>
      </c>
      <c r="AJ57">
        <v>0</v>
      </c>
      <c r="AK57">
        <v>63.258839000000002</v>
      </c>
      <c r="AL57">
        <v>12.269442</v>
      </c>
      <c r="AM57">
        <v>17.382572</v>
      </c>
      <c r="AN57">
        <v>0.93052699999999999</v>
      </c>
      <c r="AO57">
        <v>0</v>
      </c>
      <c r="AP57">
        <v>0.122963</v>
      </c>
      <c r="AQ57">
        <v>13.393167</v>
      </c>
      <c r="AR57">
        <v>45.568373000000001</v>
      </c>
      <c r="AS57">
        <v>35.042830000000002</v>
      </c>
      <c r="AT57">
        <v>14.395428000000001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86.475612999999981</v>
      </c>
      <c r="BA57">
        <f t="shared" si="1"/>
        <v>1837.9316090000002</v>
      </c>
      <c r="BD57">
        <v>6.83</v>
      </c>
      <c r="BE57">
        <v>1.87</v>
      </c>
      <c r="BF57">
        <v>2.91</v>
      </c>
      <c r="BG57">
        <v>1.77</v>
      </c>
      <c r="BH57">
        <v>8.9700000000000006</v>
      </c>
      <c r="BI57">
        <v>0.84</v>
      </c>
      <c r="BJ57">
        <v>0.84</v>
      </c>
      <c r="BK57">
        <v>1.73</v>
      </c>
      <c r="BL57">
        <v>1.98</v>
      </c>
      <c r="BM57">
        <v>0.2</v>
      </c>
      <c r="BN57">
        <v>3.43</v>
      </c>
      <c r="BO57">
        <v>3.63</v>
      </c>
      <c r="BP57">
        <v>0.24</v>
      </c>
      <c r="BQ57">
        <v>1.93</v>
      </c>
      <c r="BR57">
        <v>2.09</v>
      </c>
      <c r="BS57">
        <v>1.56</v>
      </c>
      <c r="BT57">
        <v>2.5845449999999999</v>
      </c>
      <c r="BU57">
        <v>1.288036</v>
      </c>
      <c r="BV57">
        <v>2.2372230000000002</v>
      </c>
      <c r="BW57">
        <v>1.865049</v>
      </c>
      <c r="BX57">
        <v>1.8811009999999999</v>
      </c>
      <c r="BY57">
        <v>2.5760710000000002</v>
      </c>
      <c r="BZ57">
        <v>1.2742960000000001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4.8086669999999998</v>
      </c>
      <c r="CK57">
        <v>1.7952319999999999</v>
      </c>
      <c r="CL57">
        <v>0.93019200000000002</v>
      </c>
      <c r="CM57">
        <v>3.3708710000000002</v>
      </c>
      <c r="CN57">
        <v>3.4004150000000002</v>
      </c>
      <c r="CO57">
        <v>4.121715</v>
      </c>
      <c r="CP57">
        <v>2.0436869999999998</v>
      </c>
      <c r="CQ57">
        <v>3.4004150000000002</v>
      </c>
      <c r="CR57">
        <v>0.80817899999999998</v>
      </c>
      <c r="CS57">
        <v>1.316117</v>
      </c>
      <c r="CT57">
        <v>2.027911</v>
      </c>
      <c r="CU57">
        <v>0</v>
      </c>
      <c r="CV57">
        <v>0</v>
      </c>
      <c r="CW57">
        <v>3.925891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86.475612999999981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361.88131199999998</v>
      </c>
      <c r="L58">
        <v>233.450176</v>
      </c>
      <c r="M58">
        <v>91.456968000000003</v>
      </c>
      <c r="N58">
        <v>117.520557</v>
      </c>
      <c r="O58">
        <v>123.299251</v>
      </c>
      <c r="P58">
        <v>104.22389699999999</v>
      </c>
      <c r="Q58">
        <v>0</v>
      </c>
      <c r="R58">
        <v>29.142275999999999</v>
      </c>
      <c r="S58">
        <v>19.283911</v>
      </c>
      <c r="T58">
        <v>0</v>
      </c>
      <c r="U58">
        <v>307.76793800000002</v>
      </c>
      <c r="V58">
        <v>11.159221000000001</v>
      </c>
      <c r="W58">
        <v>29.613970999999999</v>
      </c>
      <c r="X58">
        <v>93.234318999999999</v>
      </c>
      <c r="Y58">
        <v>0</v>
      </c>
      <c r="Z58">
        <v>6.2909930000000003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8.7708340000000007</v>
      </c>
      <c r="AG58">
        <v>46.075695000000003</v>
      </c>
      <c r="AH58">
        <v>0</v>
      </c>
      <c r="AI58">
        <v>0</v>
      </c>
      <c r="AJ58">
        <v>0</v>
      </c>
      <c r="AK58">
        <v>63.258839000000002</v>
      </c>
      <c r="AL58">
        <v>12.269442</v>
      </c>
      <c r="AM58">
        <v>17.382572</v>
      </c>
      <c r="AN58">
        <v>0.93052699999999999</v>
      </c>
      <c r="AO58">
        <v>0</v>
      </c>
      <c r="AP58">
        <v>0.122963</v>
      </c>
      <c r="AQ58">
        <v>13.393167</v>
      </c>
      <c r="AR58">
        <v>45.568373000000001</v>
      </c>
      <c r="AS58">
        <v>35.042830000000002</v>
      </c>
      <c r="AT58">
        <v>14.395428000000001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86.475612999999981</v>
      </c>
      <c r="BA58">
        <f t="shared" si="1"/>
        <v>1872.0110730000001</v>
      </c>
      <c r="BD58">
        <v>6.83</v>
      </c>
      <c r="BE58">
        <v>1.87</v>
      </c>
      <c r="BF58">
        <v>2.91</v>
      </c>
      <c r="BG58">
        <v>1.77</v>
      </c>
      <c r="BH58">
        <v>8.9700000000000006</v>
      </c>
      <c r="BI58">
        <v>0.84</v>
      </c>
      <c r="BJ58">
        <v>0.84</v>
      </c>
      <c r="BK58">
        <v>1.73</v>
      </c>
      <c r="BL58">
        <v>1.98</v>
      </c>
      <c r="BM58">
        <v>0.2</v>
      </c>
      <c r="BN58">
        <v>3.43</v>
      </c>
      <c r="BO58">
        <v>3.63</v>
      </c>
      <c r="BP58">
        <v>0.24</v>
      </c>
      <c r="BQ58">
        <v>1.93</v>
      </c>
      <c r="BR58">
        <v>2.09</v>
      </c>
      <c r="BS58">
        <v>1.56</v>
      </c>
      <c r="BT58">
        <v>2.5845449999999999</v>
      </c>
      <c r="BU58">
        <v>1.288036</v>
      </c>
      <c r="BV58">
        <v>2.2372230000000002</v>
      </c>
      <c r="BW58">
        <v>1.865049</v>
      </c>
      <c r="BX58">
        <v>1.8811009999999999</v>
      </c>
      <c r="BY58">
        <v>2.5760710000000002</v>
      </c>
      <c r="BZ58">
        <v>1.2742960000000001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4.8086669999999998</v>
      </c>
      <c r="CK58">
        <v>1.7952319999999999</v>
      </c>
      <c r="CL58">
        <v>0.93019200000000002</v>
      </c>
      <c r="CM58">
        <v>3.3708710000000002</v>
      </c>
      <c r="CN58">
        <v>3.4004150000000002</v>
      </c>
      <c r="CO58">
        <v>4.121715</v>
      </c>
      <c r="CP58">
        <v>2.0436869999999998</v>
      </c>
      <c r="CQ58">
        <v>3.4004150000000002</v>
      </c>
      <c r="CR58">
        <v>0.80817899999999998</v>
      </c>
      <c r="CS58">
        <v>1.316117</v>
      </c>
      <c r="CT58">
        <v>2.027911</v>
      </c>
      <c r="CU58">
        <v>0</v>
      </c>
      <c r="CV58">
        <v>0</v>
      </c>
      <c r="CW58">
        <v>3.925891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86.475612999999981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361.88693599999999</v>
      </c>
      <c r="L59">
        <v>262.24717600000002</v>
      </c>
      <c r="M59">
        <v>91.456968000000003</v>
      </c>
      <c r="N59">
        <v>117.520557</v>
      </c>
      <c r="O59">
        <v>123.299251</v>
      </c>
      <c r="P59">
        <v>104.22389699999999</v>
      </c>
      <c r="Q59">
        <v>0</v>
      </c>
      <c r="R59">
        <v>29.142275999999999</v>
      </c>
      <c r="S59">
        <v>19.283911</v>
      </c>
      <c r="T59">
        <v>0</v>
      </c>
      <c r="U59">
        <v>307.76793800000002</v>
      </c>
      <c r="V59">
        <v>11.159221000000001</v>
      </c>
      <c r="W59">
        <v>29.613970999999999</v>
      </c>
      <c r="X59">
        <v>93.234318999999999</v>
      </c>
      <c r="Y59">
        <v>0</v>
      </c>
      <c r="Z59">
        <v>6.2909930000000003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8.7708340000000007</v>
      </c>
      <c r="AG59">
        <v>46.075695000000003</v>
      </c>
      <c r="AH59">
        <v>0</v>
      </c>
      <c r="AI59">
        <v>0</v>
      </c>
      <c r="AJ59">
        <v>0</v>
      </c>
      <c r="AK59">
        <v>63.258839000000002</v>
      </c>
      <c r="AL59">
        <v>12.269442</v>
      </c>
      <c r="AM59">
        <v>17.382572</v>
      </c>
      <c r="AN59">
        <v>0.93052699999999999</v>
      </c>
      <c r="AO59">
        <v>0</v>
      </c>
      <c r="AP59">
        <v>0.122963</v>
      </c>
      <c r="AQ59">
        <v>13.393167</v>
      </c>
      <c r="AR59">
        <v>45.568373000000001</v>
      </c>
      <c r="AS59">
        <v>35.042830000000002</v>
      </c>
      <c r="AT59">
        <v>14.395428000000001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86.485613000000001</v>
      </c>
      <c r="BA59">
        <f t="shared" si="1"/>
        <v>1900.823697</v>
      </c>
      <c r="BD59">
        <v>6.83</v>
      </c>
      <c r="BE59">
        <v>1.87</v>
      </c>
      <c r="BF59">
        <v>2.91</v>
      </c>
      <c r="BG59">
        <v>1.77</v>
      </c>
      <c r="BH59">
        <v>8.9700000000000006</v>
      </c>
      <c r="BI59">
        <v>0.84</v>
      </c>
      <c r="BJ59">
        <v>0.84</v>
      </c>
      <c r="BK59">
        <v>1.73</v>
      </c>
      <c r="BL59">
        <v>1.98</v>
      </c>
      <c r="BM59">
        <v>0.21</v>
      </c>
      <c r="BN59">
        <v>3.43</v>
      </c>
      <c r="BO59">
        <v>3.63</v>
      </c>
      <c r="BP59">
        <v>0.24</v>
      </c>
      <c r="BQ59">
        <v>1.93</v>
      </c>
      <c r="BR59">
        <v>2.09</v>
      </c>
      <c r="BS59">
        <v>1.56</v>
      </c>
      <c r="BT59">
        <v>2.5845449999999999</v>
      </c>
      <c r="BU59">
        <v>1.288036</v>
      </c>
      <c r="BV59">
        <v>2.2372230000000002</v>
      </c>
      <c r="BW59">
        <v>1.865049</v>
      </c>
      <c r="BX59">
        <v>1.8811009999999999</v>
      </c>
      <c r="BY59">
        <v>2.5760710000000002</v>
      </c>
      <c r="BZ59">
        <v>1.2742960000000001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4.8086669999999998</v>
      </c>
      <c r="CK59">
        <v>1.7952319999999999</v>
      </c>
      <c r="CL59">
        <v>0.93019200000000002</v>
      </c>
      <c r="CM59">
        <v>3.3708710000000002</v>
      </c>
      <c r="CN59">
        <v>3.4004150000000002</v>
      </c>
      <c r="CO59">
        <v>4.121715</v>
      </c>
      <c r="CP59">
        <v>2.0436869999999998</v>
      </c>
      <c r="CQ59">
        <v>3.4004150000000002</v>
      </c>
      <c r="CR59">
        <v>0.80817899999999998</v>
      </c>
      <c r="CS59">
        <v>1.316117</v>
      </c>
      <c r="CT59">
        <v>2.027911</v>
      </c>
      <c r="CU59">
        <v>0</v>
      </c>
      <c r="CV59">
        <v>0</v>
      </c>
      <c r="CW59">
        <v>3.925891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86.485613000000001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361.91513400000002</v>
      </c>
      <c r="L60">
        <v>262.24717600000002</v>
      </c>
      <c r="M60">
        <v>91.456968000000003</v>
      </c>
      <c r="N60">
        <v>117.520557</v>
      </c>
      <c r="O60">
        <v>123.299251</v>
      </c>
      <c r="P60">
        <v>104.22389699999999</v>
      </c>
      <c r="Q60">
        <v>0</v>
      </c>
      <c r="R60">
        <v>29.142275999999999</v>
      </c>
      <c r="S60">
        <v>19.283911</v>
      </c>
      <c r="T60">
        <v>0</v>
      </c>
      <c r="U60">
        <v>307.76793800000002</v>
      </c>
      <c r="V60">
        <v>11.159221000000001</v>
      </c>
      <c r="W60">
        <v>29.613970999999999</v>
      </c>
      <c r="X60">
        <v>93.234318999999999</v>
      </c>
      <c r="Y60">
        <v>0</v>
      </c>
      <c r="Z60">
        <v>6.2909930000000003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8.7708340000000007</v>
      </c>
      <c r="AG60">
        <v>46.075695000000003</v>
      </c>
      <c r="AH60">
        <v>0</v>
      </c>
      <c r="AI60">
        <v>0</v>
      </c>
      <c r="AJ60">
        <v>0</v>
      </c>
      <c r="AK60">
        <v>63.258839000000002</v>
      </c>
      <c r="AL60">
        <v>12.269442</v>
      </c>
      <c r="AM60">
        <v>17.382572</v>
      </c>
      <c r="AN60">
        <v>0.93052699999999999</v>
      </c>
      <c r="AO60">
        <v>0</v>
      </c>
      <c r="AP60">
        <v>0.122963</v>
      </c>
      <c r="AQ60">
        <v>13.393167</v>
      </c>
      <c r="AR60">
        <v>45.568373000000001</v>
      </c>
      <c r="AS60">
        <v>35.042830000000002</v>
      </c>
      <c r="AT60">
        <v>14.395428000000001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86.485613000000001</v>
      </c>
      <c r="BA60">
        <f t="shared" si="1"/>
        <v>1900.851895</v>
      </c>
      <c r="BD60">
        <v>6.83</v>
      </c>
      <c r="BE60">
        <v>1.87</v>
      </c>
      <c r="BF60">
        <v>2.91</v>
      </c>
      <c r="BG60">
        <v>1.77</v>
      </c>
      <c r="BH60">
        <v>8.9700000000000006</v>
      </c>
      <c r="BI60">
        <v>0.84</v>
      </c>
      <c r="BJ60">
        <v>0.84</v>
      </c>
      <c r="BK60">
        <v>1.73</v>
      </c>
      <c r="BL60">
        <v>1.98</v>
      </c>
      <c r="BM60">
        <v>0.21</v>
      </c>
      <c r="BN60">
        <v>3.43</v>
      </c>
      <c r="BO60">
        <v>3.63</v>
      </c>
      <c r="BP60">
        <v>0.24</v>
      </c>
      <c r="BQ60">
        <v>1.93</v>
      </c>
      <c r="BR60">
        <v>2.09</v>
      </c>
      <c r="BS60">
        <v>1.56</v>
      </c>
      <c r="BT60">
        <v>2.5845449999999999</v>
      </c>
      <c r="BU60">
        <v>1.288036</v>
      </c>
      <c r="BV60">
        <v>2.2372230000000002</v>
      </c>
      <c r="BW60">
        <v>1.865049</v>
      </c>
      <c r="BX60">
        <v>1.8811009999999999</v>
      </c>
      <c r="BY60">
        <v>2.5760710000000002</v>
      </c>
      <c r="BZ60">
        <v>1.2742960000000001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4.8086669999999998</v>
      </c>
      <c r="CK60">
        <v>1.7952319999999999</v>
      </c>
      <c r="CL60">
        <v>0.93019200000000002</v>
      </c>
      <c r="CM60">
        <v>3.3708710000000002</v>
      </c>
      <c r="CN60">
        <v>3.4004150000000002</v>
      </c>
      <c r="CO60">
        <v>4.121715</v>
      </c>
      <c r="CP60">
        <v>2.0436869999999998</v>
      </c>
      <c r="CQ60">
        <v>3.4004150000000002</v>
      </c>
      <c r="CR60">
        <v>0.80817899999999998</v>
      </c>
      <c r="CS60">
        <v>1.316117</v>
      </c>
      <c r="CT60">
        <v>2.027911</v>
      </c>
      <c r="CU60">
        <v>0</v>
      </c>
      <c r="CV60">
        <v>0</v>
      </c>
      <c r="CW60">
        <v>3.925891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86.485613000000001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362.48614700000002</v>
      </c>
      <c r="L61">
        <v>310.24217599999997</v>
      </c>
      <c r="M61">
        <v>91.701935000000006</v>
      </c>
      <c r="N61">
        <v>117.520557</v>
      </c>
      <c r="O61">
        <v>123.299251</v>
      </c>
      <c r="P61">
        <v>104.22389699999999</v>
      </c>
      <c r="Q61">
        <v>0</v>
      </c>
      <c r="R61">
        <v>29.142275999999999</v>
      </c>
      <c r="S61">
        <v>19.283911</v>
      </c>
      <c r="T61">
        <v>0</v>
      </c>
      <c r="U61">
        <v>315.86709400000001</v>
      </c>
      <c r="V61">
        <v>11.159221000000001</v>
      </c>
      <c r="W61">
        <v>29.613970999999999</v>
      </c>
      <c r="X61">
        <v>93.234318999999999</v>
      </c>
      <c r="Y61">
        <v>0</v>
      </c>
      <c r="Z61">
        <v>6.2909930000000003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8.7708340000000007</v>
      </c>
      <c r="AG61">
        <v>46.075695000000003</v>
      </c>
      <c r="AH61">
        <v>0</v>
      </c>
      <c r="AI61">
        <v>0</v>
      </c>
      <c r="AJ61">
        <v>0</v>
      </c>
      <c r="AK61">
        <v>63.258839000000002</v>
      </c>
      <c r="AL61">
        <v>23.423480000000001</v>
      </c>
      <c r="AM61">
        <v>17.382572</v>
      </c>
      <c r="AN61">
        <v>0.93052699999999999</v>
      </c>
      <c r="AO61">
        <v>0</v>
      </c>
      <c r="AP61">
        <v>0.122963</v>
      </c>
      <c r="AQ61">
        <v>13.393167</v>
      </c>
      <c r="AR61">
        <v>45.568373000000001</v>
      </c>
      <c r="AS61">
        <v>35.911807000000003</v>
      </c>
      <c r="AT61">
        <v>14.395428000000001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86.552819</v>
      </c>
      <c r="BA61">
        <f t="shared" si="1"/>
        <v>1969.8522519999999</v>
      </c>
      <c r="BD61">
        <v>6.83</v>
      </c>
      <c r="BE61">
        <v>1.87</v>
      </c>
      <c r="BF61">
        <v>2.91</v>
      </c>
      <c r="BG61">
        <v>1.77</v>
      </c>
      <c r="BH61">
        <v>8.9700000000000006</v>
      </c>
      <c r="BI61">
        <v>0.84</v>
      </c>
      <c r="BJ61">
        <v>0.84</v>
      </c>
      <c r="BK61">
        <v>1.73</v>
      </c>
      <c r="BL61">
        <v>1.98</v>
      </c>
      <c r="BM61">
        <v>0.21</v>
      </c>
      <c r="BN61">
        <v>3.43</v>
      </c>
      <c r="BO61">
        <v>3.63</v>
      </c>
      <c r="BP61">
        <v>0.24</v>
      </c>
      <c r="BQ61">
        <v>1.93</v>
      </c>
      <c r="BR61">
        <v>2.09</v>
      </c>
      <c r="BS61">
        <v>1.56</v>
      </c>
      <c r="BT61">
        <v>2.5845449999999999</v>
      </c>
      <c r="BU61">
        <v>1.288036</v>
      </c>
      <c r="BV61">
        <v>2.2372230000000002</v>
      </c>
      <c r="BW61">
        <v>1.865049</v>
      </c>
      <c r="BX61">
        <v>1.8811009999999999</v>
      </c>
      <c r="BY61">
        <v>2.5760710000000002</v>
      </c>
      <c r="BZ61">
        <v>1.2742960000000001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4.8086669999999998</v>
      </c>
      <c r="CK61">
        <v>1.7952319999999999</v>
      </c>
      <c r="CL61">
        <v>0.99739800000000001</v>
      </c>
      <c r="CM61">
        <v>3.3708710000000002</v>
      </c>
      <c r="CN61">
        <v>3.4004150000000002</v>
      </c>
      <c r="CO61">
        <v>4.121715</v>
      </c>
      <c r="CP61">
        <v>2.0436869999999998</v>
      </c>
      <c r="CQ61">
        <v>3.4004150000000002</v>
      </c>
      <c r="CR61">
        <v>0.80817899999999998</v>
      </c>
      <c r="CS61">
        <v>1.316117</v>
      </c>
      <c r="CT61">
        <v>2.027911</v>
      </c>
      <c r="CU61">
        <v>0</v>
      </c>
      <c r="CV61">
        <v>0</v>
      </c>
      <c r="CW61">
        <v>3.925891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86.552819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362.48256099999998</v>
      </c>
      <c r="L62">
        <v>319.84117600000002</v>
      </c>
      <c r="M62">
        <v>91.763176000000001</v>
      </c>
      <c r="N62">
        <v>117.520557</v>
      </c>
      <c r="O62">
        <v>123.299251</v>
      </c>
      <c r="P62">
        <v>104.22389699999999</v>
      </c>
      <c r="Q62">
        <v>0</v>
      </c>
      <c r="R62">
        <v>29.142275999999999</v>
      </c>
      <c r="S62">
        <v>19.283911</v>
      </c>
      <c r="T62">
        <v>0</v>
      </c>
      <c r="U62">
        <v>326.60972400000003</v>
      </c>
      <c r="V62">
        <v>11.159221000000001</v>
      </c>
      <c r="W62">
        <v>29.613970999999999</v>
      </c>
      <c r="X62">
        <v>93.234318999999999</v>
      </c>
      <c r="Y62">
        <v>0</v>
      </c>
      <c r="Z62">
        <v>6.2909930000000003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8.7708340000000007</v>
      </c>
      <c r="AG62">
        <v>46.075695000000003</v>
      </c>
      <c r="AH62">
        <v>0</v>
      </c>
      <c r="AI62">
        <v>0</v>
      </c>
      <c r="AJ62">
        <v>0</v>
      </c>
      <c r="AK62">
        <v>63.258839000000002</v>
      </c>
      <c r="AL62">
        <v>23.423480000000001</v>
      </c>
      <c r="AM62">
        <v>17.382572</v>
      </c>
      <c r="AN62">
        <v>0.93052699999999999</v>
      </c>
      <c r="AO62">
        <v>0</v>
      </c>
      <c r="AP62">
        <v>0.122963</v>
      </c>
      <c r="AQ62">
        <v>13.393167</v>
      </c>
      <c r="AR62">
        <v>45.568373000000001</v>
      </c>
      <c r="AS62">
        <v>35.911807000000003</v>
      </c>
      <c r="AT62">
        <v>14.395428000000001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86.602987999999982</v>
      </c>
      <c r="BA62">
        <f t="shared" si="1"/>
        <v>1990.3017059999997</v>
      </c>
      <c r="BD62">
        <v>6.83</v>
      </c>
      <c r="BE62">
        <v>1.87</v>
      </c>
      <c r="BF62">
        <v>2.91</v>
      </c>
      <c r="BG62">
        <v>1.77</v>
      </c>
      <c r="BH62">
        <v>8.9700000000000006</v>
      </c>
      <c r="BI62">
        <v>0.81</v>
      </c>
      <c r="BJ62">
        <v>0.82</v>
      </c>
      <c r="BK62">
        <v>1.73</v>
      </c>
      <c r="BL62">
        <v>1.98</v>
      </c>
      <c r="BM62">
        <v>0.21</v>
      </c>
      <c r="BN62">
        <v>3.43</v>
      </c>
      <c r="BO62">
        <v>3.63</v>
      </c>
      <c r="BP62">
        <v>0.24</v>
      </c>
      <c r="BQ62">
        <v>1.93</v>
      </c>
      <c r="BR62">
        <v>2.09</v>
      </c>
      <c r="BS62">
        <v>1.56</v>
      </c>
      <c r="BT62">
        <v>2.5845449999999999</v>
      </c>
      <c r="BU62">
        <v>1.288036</v>
      </c>
      <c r="BV62">
        <v>2.2372230000000002</v>
      </c>
      <c r="BW62">
        <v>1.865049</v>
      </c>
      <c r="BX62">
        <v>1.8811009999999999</v>
      </c>
      <c r="BY62">
        <v>2.5760710000000002</v>
      </c>
      <c r="BZ62">
        <v>1.2742960000000001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4.8086669999999998</v>
      </c>
      <c r="CK62">
        <v>1.7952319999999999</v>
      </c>
      <c r="CL62">
        <v>1.097567</v>
      </c>
      <c r="CM62">
        <v>3.3708710000000002</v>
      </c>
      <c r="CN62">
        <v>3.4004150000000002</v>
      </c>
      <c r="CO62">
        <v>4.121715</v>
      </c>
      <c r="CP62">
        <v>2.0436869999999998</v>
      </c>
      <c r="CQ62">
        <v>3.4004150000000002</v>
      </c>
      <c r="CR62">
        <v>0.80817899999999998</v>
      </c>
      <c r="CS62">
        <v>1.316117</v>
      </c>
      <c r="CT62">
        <v>2.027911</v>
      </c>
      <c r="CU62">
        <v>0</v>
      </c>
      <c r="CV62">
        <v>0</v>
      </c>
      <c r="CW62">
        <v>3.925891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86.602987999999982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362.48614700000002</v>
      </c>
      <c r="L63">
        <v>339.039176</v>
      </c>
      <c r="M63">
        <v>91.824417999999994</v>
      </c>
      <c r="N63">
        <v>117.520557</v>
      </c>
      <c r="O63">
        <v>123.299251</v>
      </c>
      <c r="P63">
        <v>104.22389699999999</v>
      </c>
      <c r="Q63">
        <v>0</v>
      </c>
      <c r="R63">
        <v>29.142275999999999</v>
      </c>
      <c r="S63">
        <v>19.283911</v>
      </c>
      <c r="T63">
        <v>0</v>
      </c>
      <c r="U63">
        <v>329.36568799999998</v>
      </c>
      <c r="V63">
        <v>11.159221000000001</v>
      </c>
      <c r="W63">
        <v>29.623570000000001</v>
      </c>
      <c r="X63">
        <v>93.234318999999999</v>
      </c>
      <c r="Y63">
        <v>0</v>
      </c>
      <c r="Z63">
        <v>6.2909930000000003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8.7708340000000007</v>
      </c>
      <c r="AG63">
        <v>46.075695000000003</v>
      </c>
      <c r="AH63">
        <v>0</v>
      </c>
      <c r="AI63">
        <v>0</v>
      </c>
      <c r="AJ63">
        <v>0</v>
      </c>
      <c r="AK63">
        <v>63.258839000000002</v>
      </c>
      <c r="AL63">
        <v>23.423480000000001</v>
      </c>
      <c r="AM63">
        <v>17.382572</v>
      </c>
      <c r="AN63">
        <v>0.93052699999999999</v>
      </c>
      <c r="AO63">
        <v>0</v>
      </c>
      <c r="AP63">
        <v>0.122963</v>
      </c>
      <c r="AQ63">
        <v>13.393167</v>
      </c>
      <c r="AR63">
        <v>45.568373000000001</v>
      </c>
      <c r="AS63">
        <v>35.911807000000003</v>
      </c>
      <c r="AT63">
        <v>14.395428000000001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86.224948999999981</v>
      </c>
      <c r="BA63">
        <f t="shared" si="1"/>
        <v>2011.9520579999996</v>
      </c>
      <c r="BD63">
        <v>6.83</v>
      </c>
      <c r="BE63">
        <v>1.87</v>
      </c>
      <c r="BF63">
        <v>2.91</v>
      </c>
      <c r="BG63">
        <v>1.77</v>
      </c>
      <c r="BH63">
        <v>8.9700000000000006</v>
      </c>
      <c r="BI63">
        <v>0.81</v>
      </c>
      <c r="BJ63">
        <v>0.82</v>
      </c>
      <c r="BK63">
        <v>1.73</v>
      </c>
      <c r="BL63">
        <v>1.98</v>
      </c>
      <c r="BM63">
        <v>0.21</v>
      </c>
      <c r="BN63">
        <v>3.43</v>
      </c>
      <c r="BO63">
        <v>3.63</v>
      </c>
      <c r="BP63">
        <v>0.24</v>
      </c>
      <c r="BQ63">
        <v>1.93</v>
      </c>
      <c r="BR63">
        <v>2.09</v>
      </c>
      <c r="BS63">
        <v>1.56</v>
      </c>
      <c r="BT63">
        <v>2.723894</v>
      </c>
      <c r="BU63">
        <v>1.288036</v>
      </c>
      <c r="BV63">
        <v>2.2372230000000002</v>
      </c>
      <c r="BW63">
        <v>1.865049</v>
      </c>
      <c r="BX63">
        <v>1.8811009999999999</v>
      </c>
      <c r="BY63">
        <v>2.0251359999999998</v>
      </c>
      <c r="BZ63">
        <v>1.2742960000000001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4.8086669999999998</v>
      </c>
      <c r="CK63">
        <v>1.7952319999999999</v>
      </c>
      <c r="CL63">
        <v>1.131114</v>
      </c>
      <c r="CM63">
        <v>3.3708710000000002</v>
      </c>
      <c r="CN63">
        <v>3.4004150000000002</v>
      </c>
      <c r="CO63">
        <v>4.121715</v>
      </c>
      <c r="CP63">
        <v>2.0436869999999998</v>
      </c>
      <c r="CQ63">
        <v>3.4004150000000002</v>
      </c>
      <c r="CR63">
        <v>0.80817899999999998</v>
      </c>
      <c r="CS63">
        <v>1.316117</v>
      </c>
      <c r="CT63">
        <v>2.027911</v>
      </c>
      <c r="CU63">
        <v>0</v>
      </c>
      <c r="CV63">
        <v>0</v>
      </c>
      <c r="CW63">
        <v>3.925891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86.224948999999981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348.88814300000001</v>
      </c>
      <c r="L64">
        <v>358.23717599999998</v>
      </c>
      <c r="M64">
        <v>91.824417999999994</v>
      </c>
      <c r="N64">
        <v>117.520557</v>
      </c>
      <c r="O64">
        <v>123.299251</v>
      </c>
      <c r="P64">
        <v>104.22389699999999</v>
      </c>
      <c r="Q64">
        <v>0</v>
      </c>
      <c r="R64">
        <v>29.142275999999999</v>
      </c>
      <c r="S64">
        <v>19.283911</v>
      </c>
      <c r="T64">
        <v>0</v>
      </c>
      <c r="U64">
        <v>329.36568799999998</v>
      </c>
      <c r="V64">
        <v>11.159221000000001</v>
      </c>
      <c r="W64">
        <v>29.623570000000001</v>
      </c>
      <c r="X64">
        <v>93.234318999999999</v>
      </c>
      <c r="Y64">
        <v>0</v>
      </c>
      <c r="Z64">
        <v>6.2909930000000003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8.7708340000000007</v>
      </c>
      <c r="AG64">
        <v>46.075695000000003</v>
      </c>
      <c r="AH64">
        <v>0</v>
      </c>
      <c r="AI64">
        <v>0</v>
      </c>
      <c r="AJ64">
        <v>0</v>
      </c>
      <c r="AK64">
        <v>63.258839000000002</v>
      </c>
      <c r="AL64">
        <v>23.423480000000001</v>
      </c>
      <c r="AM64">
        <v>17.382572</v>
      </c>
      <c r="AN64">
        <v>0.93052699999999999</v>
      </c>
      <c r="AO64">
        <v>0</v>
      </c>
      <c r="AP64">
        <v>0</v>
      </c>
      <c r="AQ64">
        <v>13.393167</v>
      </c>
      <c r="AR64">
        <v>45.568373000000001</v>
      </c>
      <c r="AS64">
        <v>35.911807000000003</v>
      </c>
      <c r="AT64">
        <v>14.395428000000001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86.408747000000005</v>
      </c>
      <c r="BA64">
        <f t="shared" si="1"/>
        <v>2017.6128889999995</v>
      </c>
      <c r="BD64">
        <v>6.83</v>
      </c>
      <c r="BE64">
        <v>1.87</v>
      </c>
      <c r="BF64">
        <v>2.91</v>
      </c>
      <c r="BG64">
        <v>1.77</v>
      </c>
      <c r="BH64">
        <v>8.9700000000000006</v>
      </c>
      <c r="BI64">
        <v>0.81</v>
      </c>
      <c r="BJ64">
        <v>0.82</v>
      </c>
      <c r="BK64">
        <v>1.73</v>
      </c>
      <c r="BL64">
        <v>1.98</v>
      </c>
      <c r="BM64">
        <v>0.21</v>
      </c>
      <c r="BN64">
        <v>3.43</v>
      </c>
      <c r="BO64">
        <v>3.63</v>
      </c>
      <c r="BP64">
        <v>0.24</v>
      </c>
      <c r="BQ64">
        <v>1.93</v>
      </c>
      <c r="BR64">
        <v>2.09</v>
      </c>
      <c r="BS64">
        <v>1.56</v>
      </c>
      <c r="BT64">
        <v>2.8406739999999999</v>
      </c>
      <c r="BU64">
        <v>1.288036</v>
      </c>
      <c r="BV64">
        <v>2.2372230000000002</v>
      </c>
      <c r="BW64">
        <v>1.865049</v>
      </c>
      <c r="BX64">
        <v>1.8811009999999999</v>
      </c>
      <c r="BY64">
        <v>2.0251359999999998</v>
      </c>
      <c r="BZ64">
        <v>1.2742960000000001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4.8086669999999998</v>
      </c>
      <c r="CK64">
        <v>1.7952319999999999</v>
      </c>
      <c r="CL64">
        <v>1.198132</v>
      </c>
      <c r="CM64">
        <v>3.3708710000000002</v>
      </c>
      <c r="CN64">
        <v>3.4004150000000002</v>
      </c>
      <c r="CO64">
        <v>4.121715</v>
      </c>
      <c r="CP64">
        <v>2.0436869999999998</v>
      </c>
      <c r="CQ64">
        <v>3.4004150000000002</v>
      </c>
      <c r="CR64">
        <v>0.80817899999999998</v>
      </c>
      <c r="CS64">
        <v>1.316117</v>
      </c>
      <c r="CT64">
        <v>2.027911</v>
      </c>
      <c r="CU64">
        <v>0</v>
      </c>
      <c r="CV64">
        <v>0</v>
      </c>
      <c r="CW64">
        <v>3.925891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86.408747000000005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357.60974700000003</v>
      </c>
      <c r="L65">
        <v>364.95647600000001</v>
      </c>
      <c r="M65">
        <v>91.824417999999994</v>
      </c>
      <c r="N65">
        <v>117.520557</v>
      </c>
      <c r="O65">
        <v>123.299251</v>
      </c>
      <c r="P65">
        <v>104.22389699999999</v>
      </c>
      <c r="Q65">
        <v>0</v>
      </c>
      <c r="R65">
        <v>28.182376000000001</v>
      </c>
      <c r="S65">
        <v>19.283911</v>
      </c>
      <c r="T65">
        <v>0</v>
      </c>
      <c r="U65">
        <v>334.00776400000001</v>
      </c>
      <c r="V65">
        <v>14.038921</v>
      </c>
      <c r="W65">
        <v>29.777153999999999</v>
      </c>
      <c r="X65">
        <v>93.810259000000002</v>
      </c>
      <c r="Y65">
        <v>0</v>
      </c>
      <c r="Z65">
        <v>6.2909930000000003</v>
      </c>
      <c r="AA65">
        <v>0</v>
      </c>
      <c r="AB65">
        <v>0</v>
      </c>
      <c r="AC65">
        <v>0</v>
      </c>
      <c r="AD65">
        <v>0</v>
      </c>
      <c r="AE65">
        <v>18.152273000000001</v>
      </c>
      <c r="AF65">
        <v>8.7708340000000007</v>
      </c>
      <c r="AG65">
        <v>46.075695000000003</v>
      </c>
      <c r="AH65">
        <v>0</v>
      </c>
      <c r="AI65">
        <v>0</v>
      </c>
      <c r="AJ65">
        <v>0</v>
      </c>
      <c r="AK65">
        <v>63.258839000000002</v>
      </c>
      <c r="AL65">
        <v>23.423480000000001</v>
      </c>
      <c r="AM65">
        <v>17.382572</v>
      </c>
      <c r="AN65">
        <v>0.93052699999999999</v>
      </c>
      <c r="AO65">
        <v>0</v>
      </c>
      <c r="AP65">
        <v>0</v>
      </c>
      <c r="AQ65">
        <v>13.393167</v>
      </c>
      <c r="AR65">
        <v>45.568373000000001</v>
      </c>
      <c r="AS65">
        <v>35.911807000000003</v>
      </c>
      <c r="AT65">
        <v>14.395428000000001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86.843087999999995</v>
      </c>
      <c r="BA65">
        <f t="shared" si="1"/>
        <v>2058.9318069999999</v>
      </c>
      <c r="BD65">
        <v>6.83</v>
      </c>
      <c r="BE65">
        <v>1.87</v>
      </c>
      <c r="BF65">
        <v>2.91</v>
      </c>
      <c r="BG65">
        <v>1.77</v>
      </c>
      <c r="BH65">
        <v>8.9700000000000006</v>
      </c>
      <c r="BI65">
        <v>0.81</v>
      </c>
      <c r="BJ65">
        <v>0.82</v>
      </c>
      <c r="BK65">
        <v>1.73</v>
      </c>
      <c r="BL65">
        <v>1.98</v>
      </c>
      <c r="BM65">
        <v>0.22</v>
      </c>
      <c r="BN65">
        <v>3.43</v>
      </c>
      <c r="BO65">
        <v>3.63</v>
      </c>
      <c r="BP65">
        <v>0.24</v>
      </c>
      <c r="BQ65">
        <v>1.93</v>
      </c>
      <c r="BR65">
        <v>2.09</v>
      </c>
      <c r="BS65">
        <v>1.56</v>
      </c>
      <c r="BT65">
        <v>2.850263</v>
      </c>
      <c r="BU65">
        <v>1.288036</v>
      </c>
      <c r="BV65">
        <v>2.2372230000000002</v>
      </c>
      <c r="BW65">
        <v>1.865049</v>
      </c>
      <c r="BX65">
        <v>1.8811009999999999</v>
      </c>
      <c r="BY65">
        <v>2.170731</v>
      </c>
      <c r="BZ65">
        <v>1.2742960000000001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5.0456209999999997</v>
      </c>
      <c r="CK65">
        <v>1.7952319999999999</v>
      </c>
      <c r="CL65">
        <v>1.230335</v>
      </c>
      <c r="CM65">
        <v>3.3708710000000002</v>
      </c>
      <c r="CN65">
        <v>3.4004150000000002</v>
      </c>
      <c r="CO65">
        <v>4.121715</v>
      </c>
      <c r="CP65">
        <v>2.0436869999999998</v>
      </c>
      <c r="CQ65">
        <v>3.4004150000000002</v>
      </c>
      <c r="CR65">
        <v>0.80817899999999998</v>
      </c>
      <c r="CS65">
        <v>1.316117</v>
      </c>
      <c r="CT65">
        <v>2.027911</v>
      </c>
      <c r="CU65">
        <v>0</v>
      </c>
      <c r="CV65">
        <v>0</v>
      </c>
      <c r="CW65">
        <v>3.925891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86.843087999999995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357.597556</v>
      </c>
      <c r="L66">
        <v>364.95647600000001</v>
      </c>
      <c r="M66">
        <v>91.824417999999994</v>
      </c>
      <c r="N66">
        <v>117.520557</v>
      </c>
      <c r="O66">
        <v>123.299251</v>
      </c>
      <c r="P66">
        <v>104.22389699999999</v>
      </c>
      <c r="Q66">
        <v>0</v>
      </c>
      <c r="R66">
        <v>28.182376000000001</v>
      </c>
      <c r="S66">
        <v>19.283911</v>
      </c>
      <c r="T66">
        <v>0</v>
      </c>
      <c r="U66">
        <v>334.98110200000002</v>
      </c>
      <c r="V66">
        <v>14.038921</v>
      </c>
      <c r="W66">
        <v>29.777153999999999</v>
      </c>
      <c r="X66">
        <v>93.810259000000002</v>
      </c>
      <c r="Y66">
        <v>0</v>
      </c>
      <c r="Z66">
        <v>6.2909930000000003</v>
      </c>
      <c r="AA66">
        <v>0</v>
      </c>
      <c r="AB66">
        <v>0</v>
      </c>
      <c r="AC66">
        <v>0</v>
      </c>
      <c r="AD66">
        <v>0</v>
      </c>
      <c r="AE66">
        <v>35.311844000000001</v>
      </c>
      <c r="AF66">
        <v>8.7708340000000007</v>
      </c>
      <c r="AG66">
        <v>46.075695000000003</v>
      </c>
      <c r="AH66">
        <v>0</v>
      </c>
      <c r="AI66">
        <v>0</v>
      </c>
      <c r="AJ66">
        <v>0</v>
      </c>
      <c r="AK66">
        <v>63.258839000000002</v>
      </c>
      <c r="AL66">
        <v>23.423480000000001</v>
      </c>
      <c r="AM66">
        <v>17.382572</v>
      </c>
      <c r="AN66">
        <v>0.93052699999999999</v>
      </c>
      <c r="AO66">
        <v>0</v>
      </c>
      <c r="AP66">
        <v>0</v>
      </c>
      <c r="AQ66">
        <v>13.393167</v>
      </c>
      <c r="AR66">
        <v>45.568373000000001</v>
      </c>
      <c r="AS66">
        <v>35.911807000000003</v>
      </c>
      <c r="AT66">
        <v>14.395428000000001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87.157717999999988</v>
      </c>
      <c r="BA66">
        <f t="shared" si="1"/>
        <v>2077.3671550000004</v>
      </c>
      <c r="BD66">
        <v>6.83</v>
      </c>
      <c r="BE66">
        <v>1.87</v>
      </c>
      <c r="BF66">
        <v>2.91</v>
      </c>
      <c r="BG66">
        <v>1.77</v>
      </c>
      <c r="BH66">
        <v>8.9700000000000006</v>
      </c>
      <c r="BI66">
        <v>0.81</v>
      </c>
      <c r="BJ66">
        <v>0.82</v>
      </c>
      <c r="BK66">
        <v>1.73</v>
      </c>
      <c r="BL66">
        <v>1.98</v>
      </c>
      <c r="BM66">
        <v>0.22</v>
      </c>
      <c r="BN66">
        <v>3.43</v>
      </c>
      <c r="BO66">
        <v>3.63</v>
      </c>
      <c r="BP66">
        <v>0.24</v>
      </c>
      <c r="BQ66">
        <v>1.93</v>
      </c>
      <c r="BR66">
        <v>2.09</v>
      </c>
      <c r="BS66">
        <v>1.56</v>
      </c>
      <c r="BT66">
        <v>2.850263</v>
      </c>
      <c r="BU66">
        <v>1.288036</v>
      </c>
      <c r="BV66">
        <v>2.2372230000000002</v>
      </c>
      <c r="BW66">
        <v>1.865049</v>
      </c>
      <c r="BX66">
        <v>1.8811009999999999</v>
      </c>
      <c r="BY66">
        <v>2.3630779999999998</v>
      </c>
      <c r="BZ66">
        <v>1.2742960000000001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5.1006220000000004</v>
      </c>
      <c r="CK66">
        <v>1.7952319999999999</v>
      </c>
      <c r="CL66">
        <v>1.297617</v>
      </c>
      <c r="CM66">
        <v>3.3708710000000002</v>
      </c>
      <c r="CN66">
        <v>3.4004150000000002</v>
      </c>
      <c r="CO66">
        <v>4.121715</v>
      </c>
      <c r="CP66">
        <v>2.0436869999999998</v>
      </c>
      <c r="CQ66">
        <v>3.4004150000000002</v>
      </c>
      <c r="CR66">
        <v>0.80817899999999998</v>
      </c>
      <c r="CS66">
        <v>1.316117</v>
      </c>
      <c r="CT66">
        <v>2.027911</v>
      </c>
      <c r="CU66">
        <v>0</v>
      </c>
      <c r="CV66">
        <v>0</v>
      </c>
      <c r="CW66">
        <v>3.925891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87.157717999999988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351.94282299999998</v>
      </c>
      <c r="L67">
        <v>384.15447599999999</v>
      </c>
      <c r="M67">
        <v>91.946804999999998</v>
      </c>
      <c r="N67">
        <v>117.520557</v>
      </c>
      <c r="O67">
        <v>123.299251</v>
      </c>
      <c r="P67">
        <v>104.22389699999999</v>
      </c>
      <c r="Q67">
        <v>0</v>
      </c>
      <c r="R67">
        <v>28.182376000000001</v>
      </c>
      <c r="S67">
        <v>19.283911</v>
      </c>
      <c r="T67">
        <v>0</v>
      </c>
      <c r="U67">
        <v>334.98110200000002</v>
      </c>
      <c r="V67">
        <v>14.038921</v>
      </c>
      <c r="W67">
        <v>29.777153999999999</v>
      </c>
      <c r="X67">
        <v>93.810259000000002</v>
      </c>
      <c r="Y67">
        <v>0</v>
      </c>
      <c r="Z67">
        <v>6.2909930000000003</v>
      </c>
      <c r="AA67">
        <v>0</v>
      </c>
      <c r="AB67">
        <v>0</v>
      </c>
      <c r="AC67">
        <v>0</v>
      </c>
      <c r="AD67">
        <v>0</v>
      </c>
      <c r="AE67">
        <v>36.304546999999999</v>
      </c>
      <c r="AF67">
        <v>8.7708340000000007</v>
      </c>
      <c r="AG67">
        <v>46.075695000000003</v>
      </c>
      <c r="AH67">
        <v>0</v>
      </c>
      <c r="AI67">
        <v>0</v>
      </c>
      <c r="AJ67">
        <v>0</v>
      </c>
      <c r="AK67">
        <v>63.258839000000002</v>
      </c>
      <c r="AL67">
        <v>23.423480000000001</v>
      </c>
      <c r="AM67">
        <v>17.382572</v>
      </c>
      <c r="AN67">
        <v>0.93052699999999999</v>
      </c>
      <c r="AO67">
        <v>0</v>
      </c>
      <c r="AP67">
        <v>0</v>
      </c>
      <c r="AQ67">
        <v>13.393167</v>
      </c>
      <c r="AR67">
        <v>47.687832</v>
      </c>
      <c r="AS67">
        <v>35.911807000000003</v>
      </c>
      <c r="AT67">
        <v>14.395428000000001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87.417727999999983</v>
      </c>
      <c r="BA67">
        <f t="shared" si="1"/>
        <v>2094.4049810000001</v>
      </c>
      <c r="BD67">
        <v>6.87</v>
      </c>
      <c r="BE67">
        <v>1.87</v>
      </c>
      <c r="BF67">
        <v>2.91</v>
      </c>
      <c r="BG67">
        <v>1.77</v>
      </c>
      <c r="BH67">
        <v>8.9700000000000006</v>
      </c>
      <c r="BI67">
        <v>0.81</v>
      </c>
      <c r="BJ67">
        <v>0.82</v>
      </c>
      <c r="BK67">
        <v>1.71</v>
      </c>
      <c r="BL67">
        <v>2.0099999999999998</v>
      </c>
      <c r="BM67">
        <v>0.22</v>
      </c>
      <c r="BN67">
        <v>3.43</v>
      </c>
      <c r="BO67">
        <v>3.63</v>
      </c>
      <c r="BP67">
        <v>0.24</v>
      </c>
      <c r="BQ67">
        <v>1.93</v>
      </c>
      <c r="BR67">
        <v>2.09</v>
      </c>
      <c r="BS67">
        <v>1.56</v>
      </c>
      <c r="BT67">
        <v>2.850263</v>
      </c>
      <c r="BU67">
        <v>1.288036</v>
      </c>
      <c r="BV67">
        <v>2.2372230000000002</v>
      </c>
      <c r="BW67">
        <v>1.865049</v>
      </c>
      <c r="BX67">
        <v>1.8811009999999999</v>
      </c>
      <c r="BY67">
        <v>2.5411489999999999</v>
      </c>
      <c r="BZ67">
        <v>1.2742960000000001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5.1006220000000004</v>
      </c>
      <c r="CK67">
        <v>1.7952319999999999</v>
      </c>
      <c r="CL67">
        <v>1.329556</v>
      </c>
      <c r="CM67">
        <v>3.3708710000000002</v>
      </c>
      <c r="CN67">
        <v>3.4004150000000002</v>
      </c>
      <c r="CO67">
        <v>4.121715</v>
      </c>
      <c r="CP67">
        <v>2.0436869999999998</v>
      </c>
      <c r="CQ67">
        <v>3.4004150000000002</v>
      </c>
      <c r="CR67">
        <v>0.80817899999999998</v>
      </c>
      <c r="CS67">
        <v>1.316117</v>
      </c>
      <c r="CT67">
        <v>2.027911</v>
      </c>
      <c r="CU67">
        <v>0</v>
      </c>
      <c r="CV67">
        <v>0</v>
      </c>
      <c r="CW67">
        <v>3.925891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87.417727999999983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351.56846200000001</v>
      </c>
      <c r="L68">
        <v>403.35247600000002</v>
      </c>
      <c r="M68">
        <v>91.946804999999998</v>
      </c>
      <c r="N68">
        <v>117.520557</v>
      </c>
      <c r="O68">
        <v>123.299251</v>
      </c>
      <c r="P68">
        <v>104.22389699999999</v>
      </c>
      <c r="Q68">
        <v>0</v>
      </c>
      <c r="R68">
        <v>28.182376000000001</v>
      </c>
      <c r="S68">
        <v>19.283911</v>
      </c>
      <c r="T68">
        <v>0</v>
      </c>
      <c r="U68">
        <v>334.98110200000002</v>
      </c>
      <c r="V68">
        <v>14.038921</v>
      </c>
      <c r="W68">
        <v>29.777153999999999</v>
      </c>
      <c r="X68">
        <v>93.810259000000002</v>
      </c>
      <c r="Y68">
        <v>0</v>
      </c>
      <c r="Z68">
        <v>6.2909930000000003</v>
      </c>
      <c r="AA68">
        <v>0</v>
      </c>
      <c r="AB68">
        <v>0</v>
      </c>
      <c r="AC68">
        <v>0</v>
      </c>
      <c r="AD68">
        <v>0</v>
      </c>
      <c r="AE68">
        <v>36.304546999999999</v>
      </c>
      <c r="AF68">
        <v>8.7708340000000007</v>
      </c>
      <c r="AG68">
        <v>46.075695000000003</v>
      </c>
      <c r="AH68">
        <v>0</v>
      </c>
      <c r="AI68">
        <v>0</v>
      </c>
      <c r="AJ68">
        <v>0</v>
      </c>
      <c r="AK68">
        <v>63.258839000000002</v>
      </c>
      <c r="AL68">
        <v>23.423480000000001</v>
      </c>
      <c r="AM68">
        <v>17.382572</v>
      </c>
      <c r="AN68">
        <v>0.93052699999999999</v>
      </c>
      <c r="AO68">
        <v>0</v>
      </c>
      <c r="AP68">
        <v>0</v>
      </c>
      <c r="AQ68">
        <v>13.393167</v>
      </c>
      <c r="AR68">
        <v>47.687832</v>
      </c>
      <c r="AS68">
        <v>35.911807000000003</v>
      </c>
      <c r="AT68">
        <v>14.395428000000001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87.556217000000004</v>
      </c>
      <c r="BA68">
        <f t="shared" ref="BA68:BA99" si="4">SUM(B68:AZ68)</f>
        <v>2113.3671090000003</v>
      </c>
      <c r="BD68">
        <v>6.87</v>
      </c>
      <c r="BE68">
        <v>1.87</v>
      </c>
      <c r="BF68">
        <v>2.91</v>
      </c>
      <c r="BG68">
        <v>1.77</v>
      </c>
      <c r="BH68">
        <v>8.9700000000000006</v>
      </c>
      <c r="BI68">
        <v>0.81</v>
      </c>
      <c r="BJ68">
        <v>0.82</v>
      </c>
      <c r="BK68">
        <v>1.71</v>
      </c>
      <c r="BL68">
        <v>2.0099999999999998</v>
      </c>
      <c r="BM68">
        <v>0.22</v>
      </c>
      <c r="BN68">
        <v>3.43</v>
      </c>
      <c r="BO68">
        <v>3.63</v>
      </c>
      <c r="BP68">
        <v>0.24</v>
      </c>
      <c r="BQ68">
        <v>1.93</v>
      </c>
      <c r="BR68">
        <v>2.09</v>
      </c>
      <c r="BS68">
        <v>1.56</v>
      </c>
      <c r="BT68">
        <v>2.850263</v>
      </c>
      <c r="BU68">
        <v>1.288036</v>
      </c>
      <c r="BV68">
        <v>2.2372230000000002</v>
      </c>
      <c r="BW68">
        <v>1.865049</v>
      </c>
      <c r="BX68">
        <v>1.8811009999999999</v>
      </c>
      <c r="BY68">
        <v>2.5760710000000002</v>
      </c>
      <c r="BZ68">
        <v>1.2742960000000001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5.1006220000000004</v>
      </c>
      <c r="CK68">
        <v>1.7952319999999999</v>
      </c>
      <c r="CL68">
        <v>1.4331229999999999</v>
      </c>
      <c r="CM68">
        <v>3.3708710000000002</v>
      </c>
      <c r="CN68">
        <v>3.4004150000000002</v>
      </c>
      <c r="CO68">
        <v>4.121715</v>
      </c>
      <c r="CP68">
        <v>2.0436869999999998</v>
      </c>
      <c r="CQ68">
        <v>3.4004150000000002</v>
      </c>
      <c r="CR68">
        <v>0.80817899999999998</v>
      </c>
      <c r="CS68">
        <v>1.316117</v>
      </c>
      <c r="CT68">
        <v>2.027911</v>
      </c>
      <c r="CU68">
        <v>0</v>
      </c>
      <c r="CV68">
        <v>0</v>
      </c>
      <c r="CW68">
        <v>3.925891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87.556217000000004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345.61708199999998</v>
      </c>
      <c r="L69">
        <v>404.31237599999997</v>
      </c>
      <c r="M69">
        <v>91.946804999999998</v>
      </c>
      <c r="N69">
        <v>117.520557</v>
      </c>
      <c r="O69">
        <v>123.299251</v>
      </c>
      <c r="P69">
        <v>104.22389699999999</v>
      </c>
      <c r="Q69">
        <v>0</v>
      </c>
      <c r="R69">
        <v>28.182376000000001</v>
      </c>
      <c r="S69">
        <v>19.283911</v>
      </c>
      <c r="T69">
        <v>0</v>
      </c>
      <c r="U69">
        <v>334.98110200000002</v>
      </c>
      <c r="V69">
        <v>14.038921</v>
      </c>
      <c r="W69">
        <v>29.777153999999999</v>
      </c>
      <c r="X69">
        <v>93.810259000000002</v>
      </c>
      <c r="Y69">
        <v>0</v>
      </c>
      <c r="Z69">
        <v>6.2909930000000003</v>
      </c>
      <c r="AA69">
        <v>0</v>
      </c>
      <c r="AB69">
        <v>0</v>
      </c>
      <c r="AC69">
        <v>0</v>
      </c>
      <c r="AD69">
        <v>0</v>
      </c>
      <c r="AE69">
        <v>36.304546999999999</v>
      </c>
      <c r="AF69">
        <v>8.7708340000000007</v>
      </c>
      <c r="AG69">
        <v>46.075695000000003</v>
      </c>
      <c r="AH69">
        <v>0</v>
      </c>
      <c r="AI69">
        <v>0</v>
      </c>
      <c r="AJ69">
        <v>0</v>
      </c>
      <c r="AK69">
        <v>63.258839000000002</v>
      </c>
      <c r="AL69">
        <v>23.423480000000001</v>
      </c>
      <c r="AM69">
        <v>17.382572</v>
      </c>
      <c r="AN69">
        <v>0.93052699999999999</v>
      </c>
      <c r="AO69">
        <v>0</v>
      </c>
      <c r="AP69">
        <v>0</v>
      </c>
      <c r="AQ69">
        <v>13.393167</v>
      </c>
      <c r="AR69">
        <v>47.687832</v>
      </c>
      <c r="AS69">
        <v>35.042830000000002</v>
      </c>
      <c r="AT69">
        <v>14.395428000000001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87.738644999999991</v>
      </c>
      <c r="BA69">
        <f t="shared" si="4"/>
        <v>2107.6890800000001</v>
      </c>
      <c r="BD69">
        <v>6.87</v>
      </c>
      <c r="BE69">
        <v>1.87</v>
      </c>
      <c r="BF69">
        <v>2.91</v>
      </c>
      <c r="BG69">
        <v>1.77</v>
      </c>
      <c r="BH69">
        <v>8.9700000000000006</v>
      </c>
      <c r="BI69">
        <v>0.81</v>
      </c>
      <c r="BJ69">
        <v>0.82</v>
      </c>
      <c r="BK69">
        <v>1.71</v>
      </c>
      <c r="BL69">
        <v>2.0099999999999998</v>
      </c>
      <c r="BM69">
        <v>0.22</v>
      </c>
      <c r="BN69">
        <v>3.43</v>
      </c>
      <c r="BO69">
        <v>3.63</v>
      </c>
      <c r="BP69">
        <v>0.24</v>
      </c>
      <c r="BQ69">
        <v>1.93</v>
      </c>
      <c r="BR69">
        <v>2.09</v>
      </c>
      <c r="BS69">
        <v>1.56</v>
      </c>
      <c r="BT69">
        <v>2.850263</v>
      </c>
      <c r="BU69">
        <v>1.288036</v>
      </c>
      <c r="BV69">
        <v>2.2763939999999998</v>
      </c>
      <c r="BW69">
        <v>1.865049</v>
      </c>
      <c r="BX69">
        <v>1.8811009999999999</v>
      </c>
      <c r="BY69">
        <v>2.5760710000000002</v>
      </c>
      <c r="BZ69">
        <v>1.2742960000000001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5.1006220000000004</v>
      </c>
      <c r="CK69">
        <v>1.7952319999999999</v>
      </c>
      <c r="CL69">
        <v>1.5763799999999999</v>
      </c>
      <c r="CM69">
        <v>3.3708710000000002</v>
      </c>
      <c r="CN69">
        <v>3.4004150000000002</v>
      </c>
      <c r="CO69">
        <v>4.121715</v>
      </c>
      <c r="CP69">
        <v>2.0436869999999998</v>
      </c>
      <c r="CQ69">
        <v>3.4004150000000002</v>
      </c>
      <c r="CR69">
        <v>0.80817899999999998</v>
      </c>
      <c r="CS69">
        <v>1.316117</v>
      </c>
      <c r="CT69">
        <v>2.027911</v>
      </c>
      <c r="CU69">
        <v>0</v>
      </c>
      <c r="CV69">
        <v>0</v>
      </c>
      <c r="CW69">
        <v>3.925891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87.738644999999991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345.61708199999998</v>
      </c>
      <c r="L70">
        <v>404.31237599999997</v>
      </c>
      <c r="M70">
        <v>91.946804999999998</v>
      </c>
      <c r="N70">
        <v>117.520557</v>
      </c>
      <c r="O70">
        <v>123.299251</v>
      </c>
      <c r="P70">
        <v>104.22389699999999</v>
      </c>
      <c r="Q70">
        <v>0</v>
      </c>
      <c r="R70">
        <v>28.182376000000001</v>
      </c>
      <c r="S70">
        <v>19.283911</v>
      </c>
      <c r="T70">
        <v>0</v>
      </c>
      <c r="U70">
        <v>334.98110200000002</v>
      </c>
      <c r="V70">
        <v>14.038921</v>
      </c>
      <c r="W70">
        <v>29.777153999999999</v>
      </c>
      <c r="X70">
        <v>93.810259000000002</v>
      </c>
      <c r="Y70">
        <v>0</v>
      </c>
      <c r="Z70">
        <v>6.2909930000000003</v>
      </c>
      <c r="AA70">
        <v>13.485981000000001</v>
      </c>
      <c r="AB70">
        <v>0</v>
      </c>
      <c r="AC70">
        <v>0</v>
      </c>
      <c r="AD70">
        <v>0</v>
      </c>
      <c r="AE70">
        <v>36.304546999999999</v>
      </c>
      <c r="AF70">
        <v>8.7708340000000007</v>
      </c>
      <c r="AG70">
        <v>46.075695000000003</v>
      </c>
      <c r="AH70">
        <v>0</v>
      </c>
      <c r="AI70">
        <v>0</v>
      </c>
      <c r="AJ70">
        <v>0</v>
      </c>
      <c r="AK70">
        <v>63.258839000000002</v>
      </c>
      <c r="AL70">
        <v>23.423480000000001</v>
      </c>
      <c r="AM70">
        <v>17.382572</v>
      </c>
      <c r="AN70">
        <v>0.93052699999999999</v>
      </c>
      <c r="AO70">
        <v>0</v>
      </c>
      <c r="AP70">
        <v>0</v>
      </c>
      <c r="AQ70">
        <v>13.393167</v>
      </c>
      <c r="AR70">
        <v>47.687832</v>
      </c>
      <c r="AS70">
        <v>35.042830000000002</v>
      </c>
      <c r="AT70">
        <v>14.395428000000001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87.884162000000003</v>
      </c>
      <c r="BA70">
        <f t="shared" si="4"/>
        <v>2121.3205780000003</v>
      </c>
      <c r="BD70">
        <v>6.87</v>
      </c>
      <c r="BE70">
        <v>1.87</v>
      </c>
      <c r="BF70">
        <v>2.91</v>
      </c>
      <c r="BG70">
        <v>1.77</v>
      </c>
      <c r="BH70">
        <v>8.9700000000000006</v>
      </c>
      <c r="BI70">
        <v>0.81</v>
      </c>
      <c r="BJ70">
        <v>0.82</v>
      </c>
      <c r="BK70">
        <v>1.71</v>
      </c>
      <c r="BL70">
        <v>2.0099999999999998</v>
      </c>
      <c r="BM70">
        <v>0.22</v>
      </c>
      <c r="BN70">
        <v>3.43</v>
      </c>
      <c r="BO70">
        <v>3.63</v>
      </c>
      <c r="BP70">
        <v>0.24</v>
      </c>
      <c r="BQ70">
        <v>1.93</v>
      </c>
      <c r="BR70">
        <v>2.09</v>
      </c>
      <c r="BS70">
        <v>1.56</v>
      </c>
      <c r="BT70">
        <v>2.850263</v>
      </c>
      <c r="BU70">
        <v>1.288036</v>
      </c>
      <c r="BV70">
        <v>2.2786529999999998</v>
      </c>
      <c r="BW70">
        <v>1.865049</v>
      </c>
      <c r="BX70">
        <v>1.8811009999999999</v>
      </c>
      <c r="BY70">
        <v>2.5760710000000002</v>
      </c>
      <c r="BZ70">
        <v>1.2742960000000001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5.1006220000000004</v>
      </c>
      <c r="CK70">
        <v>1.7952319999999999</v>
      </c>
      <c r="CL70">
        <v>1.719638</v>
      </c>
      <c r="CM70">
        <v>3.3708710000000002</v>
      </c>
      <c r="CN70">
        <v>3.4004150000000002</v>
      </c>
      <c r="CO70">
        <v>4.121715</v>
      </c>
      <c r="CP70">
        <v>2.0436869999999998</v>
      </c>
      <c r="CQ70">
        <v>3.4004150000000002</v>
      </c>
      <c r="CR70">
        <v>0.80817899999999998</v>
      </c>
      <c r="CS70">
        <v>1.316117</v>
      </c>
      <c r="CT70">
        <v>2.027911</v>
      </c>
      <c r="CU70">
        <v>0</v>
      </c>
      <c r="CV70">
        <v>0</v>
      </c>
      <c r="CW70">
        <v>3.925891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87.884162000000003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345.61708199999998</v>
      </c>
      <c r="L71">
        <v>404.31237599999997</v>
      </c>
      <c r="M71">
        <v>91.946804999999998</v>
      </c>
      <c r="N71">
        <v>117.520557</v>
      </c>
      <c r="O71">
        <v>123.299251</v>
      </c>
      <c r="P71">
        <v>104.22389699999999</v>
      </c>
      <c r="Q71">
        <v>0</v>
      </c>
      <c r="R71">
        <v>42.548589</v>
      </c>
      <c r="S71">
        <v>19.283911</v>
      </c>
      <c r="T71">
        <v>0</v>
      </c>
      <c r="U71">
        <v>334.98110200000002</v>
      </c>
      <c r="V71">
        <v>19.798321000000001</v>
      </c>
      <c r="W71">
        <v>29.777153999999999</v>
      </c>
      <c r="X71">
        <v>93.810259000000002</v>
      </c>
      <c r="Y71">
        <v>0</v>
      </c>
      <c r="Z71">
        <v>6.2909930000000003</v>
      </c>
      <c r="AA71">
        <v>26.971961</v>
      </c>
      <c r="AB71">
        <v>0</v>
      </c>
      <c r="AC71">
        <v>0</v>
      </c>
      <c r="AD71">
        <v>0</v>
      </c>
      <c r="AE71">
        <v>36.304546999999999</v>
      </c>
      <c r="AF71">
        <v>8.7708340000000007</v>
      </c>
      <c r="AG71">
        <v>46.075695000000003</v>
      </c>
      <c r="AH71">
        <v>0</v>
      </c>
      <c r="AI71">
        <v>0</v>
      </c>
      <c r="AJ71">
        <v>0</v>
      </c>
      <c r="AK71">
        <v>63.258839000000002</v>
      </c>
      <c r="AL71">
        <v>12.269442</v>
      </c>
      <c r="AM71">
        <v>17.382572</v>
      </c>
      <c r="AN71">
        <v>0.93052699999999999</v>
      </c>
      <c r="AO71">
        <v>0</v>
      </c>
      <c r="AP71">
        <v>0</v>
      </c>
      <c r="AQ71">
        <v>13.393167</v>
      </c>
      <c r="AR71">
        <v>47.687832</v>
      </c>
      <c r="AS71">
        <v>35.042830000000002</v>
      </c>
      <c r="AT71">
        <v>14.395428000000001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87.992279999999994</v>
      </c>
      <c r="BA71">
        <f t="shared" si="4"/>
        <v>2143.8862509999999</v>
      </c>
      <c r="BD71">
        <v>6.87</v>
      </c>
      <c r="BE71">
        <v>1.87</v>
      </c>
      <c r="BF71">
        <v>2.91</v>
      </c>
      <c r="BG71">
        <v>1.77</v>
      </c>
      <c r="BH71">
        <v>8.9700000000000006</v>
      </c>
      <c r="BI71">
        <v>0.81</v>
      </c>
      <c r="BJ71">
        <v>0.82</v>
      </c>
      <c r="BK71">
        <v>1.71</v>
      </c>
      <c r="BL71">
        <v>2.0099999999999998</v>
      </c>
      <c r="BM71">
        <v>0.22</v>
      </c>
      <c r="BN71">
        <v>3.43</v>
      </c>
      <c r="BO71">
        <v>3.63</v>
      </c>
      <c r="BP71">
        <v>0.24</v>
      </c>
      <c r="BQ71">
        <v>1.93</v>
      </c>
      <c r="BR71">
        <v>2.09</v>
      </c>
      <c r="BS71">
        <v>1.56</v>
      </c>
      <c r="BT71">
        <v>2.850263</v>
      </c>
      <c r="BU71">
        <v>1.288036</v>
      </c>
      <c r="BV71">
        <v>2.2786529999999998</v>
      </c>
      <c r="BW71">
        <v>1.865049</v>
      </c>
      <c r="BX71">
        <v>1.8811009999999999</v>
      </c>
      <c r="BY71">
        <v>2.5760710000000002</v>
      </c>
      <c r="BZ71">
        <v>1.2742960000000001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5.1006220000000004</v>
      </c>
      <c r="CK71">
        <v>1.7952319999999999</v>
      </c>
      <c r="CL71">
        <v>1.8277559999999999</v>
      </c>
      <c r="CM71">
        <v>3.3708710000000002</v>
      </c>
      <c r="CN71">
        <v>3.4004150000000002</v>
      </c>
      <c r="CO71">
        <v>4.121715</v>
      </c>
      <c r="CP71">
        <v>2.0436869999999998</v>
      </c>
      <c r="CQ71">
        <v>3.4004150000000002</v>
      </c>
      <c r="CR71">
        <v>0.80817899999999998</v>
      </c>
      <c r="CS71">
        <v>1.316117</v>
      </c>
      <c r="CT71">
        <v>2.027911</v>
      </c>
      <c r="CU71">
        <v>0</v>
      </c>
      <c r="CV71">
        <v>0</v>
      </c>
      <c r="CW71">
        <v>3.925891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87.992279999999994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345.61708199999998</v>
      </c>
      <c r="L72">
        <v>404.31237599999997</v>
      </c>
      <c r="M72">
        <v>91.946804999999998</v>
      </c>
      <c r="N72">
        <v>117.520557</v>
      </c>
      <c r="O72">
        <v>123.299251</v>
      </c>
      <c r="P72">
        <v>104.22389699999999</v>
      </c>
      <c r="Q72">
        <v>0</v>
      </c>
      <c r="R72">
        <v>42.548589</v>
      </c>
      <c r="S72">
        <v>19.283911</v>
      </c>
      <c r="T72">
        <v>0</v>
      </c>
      <c r="U72">
        <v>334.98110200000002</v>
      </c>
      <c r="V72">
        <v>19.798321000000001</v>
      </c>
      <c r="W72">
        <v>29.777153999999999</v>
      </c>
      <c r="X72">
        <v>93.810259000000002</v>
      </c>
      <c r="Y72">
        <v>0</v>
      </c>
      <c r="Z72">
        <v>6.2909930000000003</v>
      </c>
      <c r="AA72">
        <v>26.971961</v>
      </c>
      <c r="AB72">
        <v>0</v>
      </c>
      <c r="AC72">
        <v>0</v>
      </c>
      <c r="AD72">
        <v>0</v>
      </c>
      <c r="AE72">
        <v>36.304546999999999</v>
      </c>
      <c r="AF72">
        <v>8.7708340000000007</v>
      </c>
      <c r="AG72">
        <v>46.075695000000003</v>
      </c>
      <c r="AH72">
        <v>20.651019999999999</v>
      </c>
      <c r="AI72">
        <v>0</v>
      </c>
      <c r="AJ72">
        <v>0</v>
      </c>
      <c r="AK72">
        <v>63.258839000000002</v>
      </c>
      <c r="AL72">
        <v>12.269442</v>
      </c>
      <c r="AM72">
        <v>17.382572</v>
      </c>
      <c r="AN72">
        <v>0.93052699999999999</v>
      </c>
      <c r="AO72">
        <v>0</v>
      </c>
      <c r="AP72">
        <v>0</v>
      </c>
      <c r="AQ72">
        <v>13.393167</v>
      </c>
      <c r="AR72">
        <v>47.687832</v>
      </c>
      <c r="AS72">
        <v>35.042830000000002</v>
      </c>
      <c r="AT72">
        <v>14.395428000000001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88.661619999999971</v>
      </c>
      <c r="BA72">
        <f t="shared" si="4"/>
        <v>2165.2066109999996</v>
      </c>
      <c r="BD72">
        <v>6.87</v>
      </c>
      <c r="BE72">
        <v>1.87</v>
      </c>
      <c r="BF72">
        <v>2.91</v>
      </c>
      <c r="BG72">
        <v>1.77</v>
      </c>
      <c r="BH72">
        <v>8.9700000000000006</v>
      </c>
      <c r="BI72">
        <v>0.81</v>
      </c>
      <c r="BJ72">
        <v>0.82</v>
      </c>
      <c r="BK72">
        <v>1.71</v>
      </c>
      <c r="BL72">
        <v>2.0099999999999998</v>
      </c>
      <c r="BM72">
        <v>0.22</v>
      </c>
      <c r="BN72">
        <v>3.43</v>
      </c>
      <c r="BO72">
        <v>3.63</v>
      </c>
      <c r="BP72">
        <v>0.24</v>
      </c>
      <c r="BQ72">
        <v>1.93</v>
      </c>
      <c r="BR72">
        <v>2.09</v>
      </c>
      <c r="BS72">
        <v>1.56</v>
      </c>
      <c r="BT72">
        <v>2.850263</v>
      </c>
      <c r="BU72">
        <v>1.288036</v>
      </c>
      <c r="BV72">
        <v>2.2786529999999998</v>
      </c>
      <c r="BW72">
        <v>1.865049</v>
      </c>
      <c r="BX72">
        <v>1.8811009999999999</v>
      </c>
      <c r="BY72">
        <v>2.5760710000000002</v>
      </c>
      <c r="BZ72">
        <v>1.2742960000000001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5.1006220000000004</v>
      </c>
      <c r="CK72">
        <v>1.7952319999999999</v>
      </c>
      <c r="CL72">
        <v>1.8603860000000001</v>
      </c>
      <c r="CM72">
        <v>3.3708710000000002</v>
      </c>
      <c r="CN72">
        <v>3.4004150000000002</v>
      </c>
      <c r="CO72">
        <v>4.121715</v>
      </c>
      <c r="CP72">
        <v>2.0436869999999998</v>
      </c>
      <c r="CQ72">
        <v>3.4004150000000002</v>
      </c>
      <c r="CR72">
        <v>0.80817899999999998</v>
      </c>
      <c r="CS72">
        <v>1.316117</v>
      </c>
      <c r="CT72">
        <v>2.027911</v>
      </c>
      <c r="CU72">
        <v>0</v>
      </c>
      <c r="CV72">
        <v>0.63671</v>
      </c>
      <c r="CW72">
        <v>3.925891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88.661619999999971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475.20358199999998</v>
      </c>
      <c r="L73">
        <v>404.31237599999997</v>
      </c>
      <c r="M73">
        <v>91.946804999999998</v>
      </c>
      <c r="N73">
        <v>117.520557</v>
      </c>
      <c r="O73">
        <v>123.299251</v>
      </c>
      <c r="P73">
        <v>104.22389699999999</v>
      </c>
      <c r="Q73">
        <v>0</v>
      </c>
      <c r="R73">
        <v>42.548589</v>
      </c>
      <c r="S73">
        <v>19.283911</v>
      </c>
      <c r="T73">
        <v>0</v>
      </c>
      <c r="U73">
        <v>334.98110200000002</v>
      </c>
      <c r="V73">
        <v>19.798321000000001</v>
      </c>
      <c r="W73">
        <v>42.466431999999998</v>
      </c>
      <c r="X73">
        <v>141.60024799999999</v>
      </c>
      <c r="Y73">
        <v>0</v>
      </c>
      <c r="Z73">
        <v>12.581985</v>
      </c>
      <c r="AA73">
        <v>26.971961</v>
      </c>
      <c r="AB73">
        <v>0</v>
      </c>
      <c r="AC73">
        <v>0</v>
      </c>
      <c r="AD73">
        <v>0</v>
      </c>
      <c r="AE73">
        <v>36.304546999999999</v>
      </c>
      <c r="AF73">
        <v>8.7708340000000007</v>
      </c>
      <c r="AG73">
        <v>46.075695000000003</v>
      </c>
      <c r="AH73">
        <v>41.302039999999998</v>
      </c>
      <c r="AI73">
        <v>0</v>
      </c>
      <c r="AJ73">
        <v>0</v>
      </c>
      <c r="AK73">
        <v>63.258839000000002</v>
      </c>
      <c r="AL73">
        <v>12.269442</v>
      </c>
      <c r="AM73">
        <v>17.382572</v>
      </c>
      <c r="AN73">
        <v>0.93052699999999999</v>
      </c>
      <c r="AO73">
        <v>0</v>
      </c>
      <c r="AP73">
        <v>0</v>
      </c>
      <c r="AQ73">
        <v>13.393167</v>
      </c>
      <c r="AR73">
        <v>47.687832</v>
      </c>
      <c r="AS73">
        <v>35.042830000000002</v>
      </c>
      <c r="AT73">
        <v>14.395428000000001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89.298331999999988</v>
      </c>
      <c r="BA73">
        <f t="shared" si="4"/>
        <v>2382.8511019999992</v>
      </c>
      <c r="BD73">
        <v>6.87</v>
      </c>
      <c r="BE73">
        <v>1.87</v>
      </c>
      <c r="BF73">
        <v>2.91</v>
      </c>
      <c r="BG73">
        <v>1.77</v>
      </c>
      <c r="BH73">
        <v>8.9700000000000006</v>
      </c>
      <c r="BI73">
        <v>0.81</v>
      </c>
      <c r="BJ73">
        <v>0.82</v>
      </c>
      <c r="BK73">
        <v>1.71</v>
      </c>
      <c r="BL73">
        <v>2.0099999999999998</v>
      </c>
      <c r="BM73">
        <v>0.22</v>
      </c>
      <c r="BN73">
        <v>3.43</v>
      </c>
      <c r="BO73">
        <v>3.63</v>
      </c>
      <c r="BP73">
        <v>0.24</v>
      </c>
      <c r="BQ73">
        <v>1.93</v>
      </c>
      <c r="BR73">
        <v>2.09</v>
      </c>
      <c r="BS73">
        <v>1.56</v>
      </c>
      <c r="BT73">
        <v>2.850263</v>
      </c>
      <c r="BU73">
        <v>1.288036</v>
      </c>
      <c r="BV73">
        <v>2.2786529999999998</v>
      </c>
      <c r="BW73">
        <v>1.865049</v>
      </c>
      <c r="BX73">
        <v>1.8811009999999999</v>
      </c>
      <c r="BY73">
        <v>2.5760710000000002</v>
      </c>
      <c r="BZ73">
        <v>1.2742960000000001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5.1006220000000004</v>
      </c>
      <c r="CK73">
        <v>1.7952319999999999</v>
      </c>
      <c r="CL73">
        <v>1.8603860000000001</v>
      </c>
      <c r="CM73">
        <v>3.3708710000000002</v>
      </c>
      <c r="CN73">
        <v>3.4004150000000002</v>
      </c>
      <c r="CO73">
        <v>4.121715</v>
      </c>
      <c r="CP73">
        <v>2.0436869999999998</v>
      </c>
      <c r="CQ73">
        <v>3.4004150000000002</v>
      </c>
      <c r="CR73">
        <v>0.80817899999999998</v>
      </c>
      <c r="CS73">
        <v>1.316117</v>
      </c>
      <c r="CT73">
        <v>2.027911</v>
      </c>
      <c r="CU73">
        <v>0</v>
      </c>
      <c r="CV73">
        <v>1.2734220000000001</v>
      </c>
      <c r="CW73">
        <v>3.925891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89.298331999999988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475.20358199999998</v>
      </c>
      <c r="L74">
        <v>404.31237599999997</v>
      </c>
      <c r="M74">
        <v>91.946804999999998</v>
      </c>
      <c r="N74">
        <v>117.520557</v>
      </c>
      <c r="O74">
        <v>123.299251</v>
      </c>
      <c r="P74">
        <v>104.22389699999999</v>
      </c>
      <c r="Q74">
        <v>0</v>
      </c>
      <c r="R74">
        <v>42.548589</v>
      </c>
      <c r="S74">
        <v>19.283911</v>
      </c>
      <c r="T74">
        <v>0</v>
      </c>
      <c r="U74">
        <v>334.98110200000002</v>
      </c>
      <c r="V74">
        <v>19.798321000000001</v>
      </c>
      <c r="W74">
        <v>42.466431999999998</v>
      </c>
      <c r="X74">
        <v>141.60024799999999</v>
      </c>
      <c r="Y74">
        <v>0</v>
      </c>
      <c r="Z74">
        <v>12.581985</v>
      </c>
      <c r="AA74">
        <v>26.971961</v>
      </c>
      <c r="AB74">
        <v>0</v>
      </c>
      <c r="AC74">
        <v>0</v>
      </c>
      <c r="AD74">
        <v>0</v>
      </c>
      <c r="AE74">
        <v>36.304546999999999</v>
      </c>
      <c r="AF74">
        <v>8.7708340000000007</v>
      </c>
      <c r="AG74">
        <v>46.075695000000003</v>
      </c>
      <c r="AH74">
        <v>61.953059000000003</v>
      </c>
      <c r="AI74">
        <v>0</v>
      </c>
      <c r="AJ74">
        <v>0</v>
      </c>
      <c r="AK74">
        <v>63.258839000000002</v>
      </c>
      <c r="AL74">
        <v>12.269442</v>
      </c>
      <c r="AM74">
        <v>17.382572</v>
      </c>
      <c r="AN74">
        <v>0.93052699999999999</v>
      </c>
      <c r="AO74">
        <v>0</v>
      </c>
      <c r="AP74">
        <v>0</v>
      </c>
      <c r="AQ74">
        <v>13.393167</v>
      </c>
      <c r="AR74">
        <v>47.687832</v>
      </c>
      <c r="AS74">
        <v>35.042830000000002</v>
      </c>
      <c r="AT74">
        <v>14.395428000000001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89.935041999999981</v>
      </c>
      <c r="BA74">
        <f t="shared" si="4"/>
        <v>2404.1388309999998</v>
      </c>
      <c r="BD74">
        <v>6.87</v>
      </c>
      <c r="BE74">
        <v>1.87</v>
      </c>
      <c r="BF74">
        <v>2.91</v>
      </c>
      <c r="BG74">
        <v>1.77</v>
      </c>
      <c r="BH74">
        <v>8.9700000000000006</v>
      </c>
      <c r="BI74">
        <v>0.81</v>
      </c>
      <c r="BJ74">
        <v>0.82</v>
      </c>
      <c r="BK74">
        <v>1.71</v>
      </c>
      <c r="BL74">
        <v>2.0099999999999998</v>
      </c>
      <c r="BM74">
        <v>0.22</v>
      </c>
      <c r="BN74">
        <v>3.43</v>
      </c>
      <c r="BO74">
        <v>3.63</v>
      </c>
      <c r="BP74">
        <v>0.24</v>
      </c>
      <c r="BQ74">
        <v>1.93</v>
      </c>
      <c r="BR74">
        <v>2.09</v>
      </c>
      <c r="BS74">
        <v>1.56</v>
      </c>
      <c r="BT74">
        <v>2.850263</v>
      </c>
      <c r="BU74">
        <v>1.288036</v>
      </c>
      <c r="BV74">
        <v>2.2786529999999998</v>
      </c>
      <c r="BW74">
        <v>1.865049</v>
      </c>
      <c r="BX74">
        <v>1.8811009999999999</v>
      </c>
      <c r="BY74">
        <v>2.5760710000000002</v>
      </c>
      <c r="BZ74">
        <v>1.2742960000000001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5.1006220000000004</v>
      </c>
      <c r="CK74">
        <v>1.7952319999999999</v>
      </c>
      <c r="CL74">
        <v>1.8603860000000001</v>
      </c>
      <c r="CM74">
        <v>3.3708710000000002</v>
      </c>
      <c r="CN74">
        <v>3.4004150000000002</v>
      </c>
      <c r="CO74">
        <v>4.121715</v>
      </c>
      <c r="CP74">
        <v>2.0436869999999998</v>
      </c>
      <c r="CQ74">
        <v>3.4004150000000002</v>
      </c>
      <c r="CR74">
        <v>0.80817899999999998</v>
      </c>
      <c r="CS74">
        <v>1.316117</v>
      </c>
      <c r="CT74">
        <v>2.027911</v>
      </c>
      <c r="CU74">
        <v>0</v>
      </c>
      <c r="CV74">
        <v>1.9101319999999999</v>
      </c>
      <c r="CW74">
        <v>3.925891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89.935041999999981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523.19858199999999</v>
      </c>
      <c r="L75">
        <v>427.50355999999999</v>
      </c>
      <c r="M75">
        <v>91.995856000000003</v>
      </c>
      <c r="N75">
        <v>117.520557</v>
      </c>
      <c r="O75">
        <v>123.299251</v>
      </c>
      <c r="P75">
        <v>104.22389699999999</v>
      </c>
      <c r="Q75">
        <v>0</v>
      </c>
      <c r="R75">
        <v>42.548589</v>
      </c>
      <c r="S75">
        <v>26.253264999999999</v>
      </c>
      <c r="T75">
        <v>0</v>
      </c>
      <c r="U75">
        <v>334.98110200000002</v>
      </c>
      <c r="V75">
        <v>19.798321000000001</v>
      </c>
      <c r="W75">
        <v>42.280479</v>
      </c>
      <c r="X75">
        <v>141.60024799999999</v>
      </c>
      <c r="Y75">
        <v>0</v>
      </c>
      <c r="Z75">
        <v>12.581985</v>
      </c>
      <c r="AA75">
        <v>26.971961</v>
      </c>
      <c r="AB75">
        <v>3.758651</v>
      </c>
      <c r="AC75">
        <v>0</v>
      </c>
      <c r="AD75">
        <v>0</v>
      </c>
      <c r="AE75">
        <v>36.304546999999999</v>
      </c>
      <c r="AF75">
        <v>8.7708340000000007</v>
      </c>
      <c r="AG75">
        <v>46.075695000000003</v>
      </c>
      <c r="AH75">
        <v>64.018161000000006</v>
      </c>
      <c r="AI75">
        <v>0</v>
      </c>
      <c r="AJ75">
        <v>0</v>
      </c>
      <c r="AK75">
        <v>63.258839000000002</v>
      </c>
      <c r="AL75">
        <v>12.269442</v>
      </c>
      <c r="AM75">
        <v>17.382572</v>
      </c>
      <c r="AN75">
        <v>0.93052699999999999</v>
      </c>
      <c r="AO75">
        <v>0</v>
      </c>
      <c r="AP75">
        <v>0</v>
      </c>
      <c r="AQ75">
        <v>13.393167</v>
      </c>
      <c r="AR75">
        <v>47.687832</v>
      </c>
      <c r="AS75">
        <v>35.042830000000002</v>
      </c>
      <c r="AT75">
        <v>14.395428000000001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93.403089999999992</v>
      </c>
      <c r="BA75">
        <f t="shared" si="4"/>
        <v>2491.4492679999998</v>
      </c>
      <c r="BD75">
        <v>6.87</v>
      </c>
      <c r="BE75">
        <v>1.87</v>
      </c>
      <c r="BF75">
        <v>2.91</v>
      </c>
      <c r="BG75">
        <v>1.77</v>
      </c>
      <c r="BH75">
        <v>8.9700000000000006</v>
      </c>
      <c r="BI75">
        <v>0.81</v>
      </c>
      <c r="BJ75">
        <v>0.82</v>
      </c>
      <c r="BK75">
        <v>1.71</v>
      </c>
      <c r="BL75">
        <v>2.0099999999999998</v>
      </c>
      <c r="BM75">
        <v>0.22</v>
      </c>
      <c r="BN75">
        <v>3.43</v>
      </c>
      <c r="BO75">
        <v>3.63</v>
      </c>
      <c r="BP75">
        <v>0.24</v>
      </c>
      <c r="BQ75">
        <v>1.93</v>
      </c>
      <c r="BR75">
        <v>2.09</v>
      </c>
      <c r="BS75">
        <v>1.56</v>
      </c>
      <c r="BT75">
        <v>2.850263</v>
      </c>
      <c r="BU75">
        <v>1.288036</v>
      </c>
      <c r="BV75">
        <v>2.2786529999999998</v>
      </c>
      <c r="BW75">
        <v>1.865049</v>
      </c>
      <c r="BX75">
        <v>1.8811009999999999</v>
      </c>
      <c r="BY75">
        <v>2.5760710000000002</v>
      </c>
      <c r="BZ75">
        <v>1.2742960000000001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5.1006220000000004</v>
      </c>
      <c r="CK75">
        <v>1.7952319999999999</v>
      </c>
      <c r="CL75">
        <v>1.8603860000000001</v>
      </c>
      <c r="CM75">
        <v>3.3708710000000002</v>
      </c>
      <c r="CN75">
        <v>3.4004150000000002</v>
      </c>
      <c r="CO75">
        <v>4.121715</v>
      </c>
      <c r="CP75">
        <v>2.0436869999999998</v>
      </c>
      <c r="CQ75">
        <v>3.4004150000000002</v>
      </c>
      <c r="CR75">
        <v>0.80817899999999998</v>
      </c>
      <c r="CS75">
        <v>1.316117</v>
      </c>
      <c r="CT75">
        <v>4.055822</v>
      </c>
      <c r="CU75">
        <v>1.3832880000000001</v>
      </c>
      <c r="CV75">
        <v>1.9669810000000001</v>
      </c>
      <c r="CW75">
        <v>3.925891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93.403089999999992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523.19858199999999</v>
      </c>
      <c r="L76">
        <v>427.50355999999999</v>
      </c>
      <c r="M76">
        <v>92.043422000000007</v>
      </c>
      <c r="N76">
        <v>117.520557</v>
      </c>
      <c r="O76">
        <v>123.299251</v>
      </c>
      <c r="P76">
        <v>104.22389699999999</v>
      </c>
      <c r="Q76">
        <v>0</v>
      </c>
      <c r="R76">
        <v>42.548589</v>
      </c>
      <c r="S76">
        <v>26.253264999999999</v>
      </c>
      <c r="T76">
        <v>0</v>
      </c>
      <c r="U76">
        <v>334.98110200000002</v>
      </c>
      <c r="V76">
        <v>19.798321000000001</v>
      </c>
      <c r="W76">
        <v>42.280479</v>
      </c>
      <c r="X76">
        <v>94.400165999999999</v>
      </c>
      <c r="Y76">
        <v>0</v>
      </c>
      <c r="Z76">
        <v>12.581985</v>
      </c>
      <c r="AA76">
        <v>40.457942000000003</v>
      </c>
      <c r="AB76">
        <v>6.0138410000000002</v>
      </c>
      <c r="AC76">
        <v>10.707877999999999</v>
      </c>
      <c r="AD76">
        <v>10.036896</v>
      </c>
      <c r="AE76">
        <v>36.304546999999999</v>
      </c>
      <c r="AF76">
        <v>8.7708340000000007</v>
      </c>
      <c r="AG76">
        <v>46.075695000000003</v>
      </c>
      <c r="AH76">
        <v>87.766834000000003</v>
      </c>
      <c r="AI76">
        <v>0</v>
      </c>
      <c r="AJ76">
        <v>0</v>
      </c>
      <c r="AK76">
        <v>63.258839000000002</v>
      </c>
      <c r="AL76">
        <v>12.269442</v>
      </c>
      <c r="AM76">
        <v>17.382572</v>
      </c>
      <c r="AN76">
        <v>0.93052699999999999</v>
      </c>
      <c r="AO76">
        <v>0</v>
      </c>
      <c r="AP76">
        <v>0</v>
      </c>
      <c r="AQ76">
        <v>40.179499999999997</v>
      </c>
      <c r="AR76">
        <v>47.687832</v>
      </c>
      <c r="AS76">
        <v>35.042830000000002</v>
      </c>
      <c r="AT76">
        <v>14.395428000000001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95.514047999999974</v>
      </c>
      <c r="BA76">
        <f t="shared" si="4"/>
        <v>2533.4286609999999</v>
      </c>
      <c r="BD76">
        <v>6.87</v>
      </c>
      <c r="BE76">
        <v>1.87</v>
      </c>
      <c r="BF76">
        <v>2.91</v>
      </c>
      <c r="BG76">
        <v>1.77</v>
      </c>
      <c r="BH76">
        <v>8.9700000000000006</v>
      </c>
      <c r="BI76">
        <v>0.81</v>
      </c>
      <c r="BJ76">
        <v>0.82</v>
      </c>
      <c r="BK76">
        <v>1.71</v>
      </c>
      <c r="BL76">
        <v>2.0099999999999998</v>
      </c>
      <c r="BM76">
        <v>0.22</v>
      </c>
      <c r="BN76">
        <v>3.43</v>
      </c>
      <c r="BO76">
        <v>3.63</v>
      </c>
      <c r="BP76">
        <v>0.24</v>
      </c>
      <c r="BQ76">
        <v>1.93</v>
      </c>
      <c r="BR76">
        <v>2.09</v>
      </c>
      <c r="BS76">
        <v>1.56</v>
      </c>
      <c r="BT76">
        <v>2.850263</v>
      </c>
      <c r="BU76">
        <v>1.288036</v>
      </c>
      <c r="BV76">
        <v>2.2786529999999998</v>
      </c>
      <c r="BW76">
        <v>1.865049</v>
      </c>
      <c r="BX76">
        <v>1.8811009999999999</v>
      </c>
      <c r="BY76">
        <v>2.5760710000000002</v>
      </c>
      <c r="BZ76">
        <v>1.2742960000000001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5.1006220000000004</v>
      </c>
      <c r="CK76">
        <v>1.7952319999999999</v>
      </c>
      <c r="CL76">
        <v>1.8603860000000001</v>
      </c>
      <c r="CM76">
        <v>3.3708710000000002</v>
      </c>
      <c r="CN76">
        <v>3.4004150000000002</v>
      </c>
      <c r="CO76">
        <v>4.121715</v>
      </c>
      <c r="CP76">
        <v>2.0436869999999998</v>
      </c>
      <c r="CQ76">
        <v>3.4004150000000002</v>
      </c>
      <c r="CR76">
        <v>0.80817899999999998</v>
      </c>
      <c r="CS76">
        <v>1.316117</v>
      </c>
      <c r="CT76">
        <v>4.055822</v>
      </c>
      <c r="CU76">
        <v>2.7665769999999998</v>
      </c>
      <c r="CV76">
        <v>2.6946500000000002</v>
      </c>
      <c r="CW76">
        <v>3.925891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95.514047999999974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523.19858199999999</v>
      </c>
      <c r="L77">
        <v>427.50355999999999</v>
      </c>
      <c r="M77">
        <v>92.043424000000002</v>
      </c>
      <c r="N77">
        <v>117.520557</v>
      </c>
      <c r="O77">
        <v>123.299251</v>
      </c>
      <c r="P77">
        <v>104.22389699999999</v>
      </c>
      <c r="Q77">
        <v>0</v>
      </c>
      <c r="R77">
        <v>42.548589</v>
      </c>
      <c r="S77">
        <v>26.253264999999999</v>
      </c>
      <c r="T77">
        <v>0</v>
      </c>
      <c r="U77">
        <v>334.98110200000002</v>
      </c>
      <c r="V77">
        <v>19.798321000000001</v>
      </c>
      <c r="W77">
        <v>42.280479</v>
      </c>
      <c r="X77">
        <v>94.400165999999999</v>
      </c>
      <c r="Y77">
        <v>0</v>
      </c>
      <c r="Z77">
        <v>12.581985</v>
      </c>
      <c r="AA77">
        <v>40.457942000000003</v>
      </c>
      <c r="AB77">
        <v>14.73391</v>
      </c>
      <c r="AC77">
        <v>21.415755999999998</v>
      </c>
      <c r="AD77">
        <v>20.073792000000001</v>
      </c>
      <c r="AE77">
        <v>54.644016000000001</v>
      </c>
      <c r="AF77">
        <v>17.541668000000001</v>
      </c>
      <c r="AG77">
        <v>46.075695000000003</v>
      </c>
      <c r="AH77">
        <v>118.743364</v>
      </c>
      <c r="AI77">
        <v>0</v>
      </c>
      <c r="AJ77">
        <v>0</v>
      </c>
      <c r="AK77">
        <v>63.258839000000002</v>
      </c>
      <c r="AL77">
        <v>12.269442</v>
      </c>
      <c r="AM77">
        <v>17.382572</v>
      </c>
      <c r="AN77">
        <v>0.93052699999999999</v>
      </c>
      <c r="AO77">
        <v>0</v>
      </c>
      <c r="AP77">
        <v>0</v>
      </c>
      <c r="AQ77">
        <v>40.179499999999997</v>
      </c>
      <c r="AR77">
        <v>47.687832</v>
      </c>
      <c r="AS77">
        <v>35.042830000000002</v>
      </c>
      <c r="AT77">
        <v>14.395428000000001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97.912400999999988</v>
      </c>
      <c r="BA77">
        <f t="shared" si="4"/>
        <v>2623.3786919999998</v>
      </c>
      <c r="BD77">
        <v>6.87</v>
      </c>
      <c r="BE77">
        <v>1.87</v>
      </c>
      <c r="BF77">
        <v>2.91</v>
      </c>
      <c r="BG77">
        <v>1.77</v>
      </c>
      <c r="BH77">
        <v>8.9700000000000006</v>
      </c>
      <c r="BI77">
        <v>0.81</v>
      </c>
      <c r="BJ77">
        <v>0.88</v>
      </c>
      <c r="BK77">
        <v>1.71</v>
      </c>
      <c r="BL77">
        <v>2.0099999999999998</v>
      </c>
      <c r="BM77">
        <v>0.22</v>
      </c>
      <c r="BN77">
        <v>3.43</v>
      </c>
      <c r="BO77">
        <v>3.63</v>
      </c>
      <c r="BP77">
        <v>0.24</v>
      </c>
      <c r="BQ77">
        <v>1.93</v>
      </c>
      <c r="BR77">
        <v>2.09</v>
      </c>
      <c r="BS77">
        <v>1.56</v>
      </c>
      <c r="BT77">
        <v>2.850263</v>
      </c>
      <c r="BU77">
        <v>1.288036</v>
      </c>
      <c r="BV77">
        <v>2.2786529999999998</v>
      </c>
      <c r="BW77">
        <v>1.865049</v>
      </c>
      <c r="BX77">
        <v>1.8811009999999999</v>
      </c>
      <c r="BY77">
        <v>2.5760710000000002</v>
      </c>
      <c r="BZ77">
        <v>1.2742960000000001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5.1006220000000004</v>
      </c>
      <c r="CK77">
        <v>1.7952319999999999</v>
      </c>
      <c r="CL77">
        <v>1.8603860000000001</v>
      </c>
      <c r="CM77">
        <v>3.3708710000000002</v>
      </c>
      <c r="CN77">
        <v>3.4004150000000002</v>
      </c>
      <c r="CO77">
        <v>4.121715</v>
      </c>
      <c r="CP77">
        <v>2.0436869999999998</v>
      </c>
      <c r="CQ77">
        <v>3.4004150000000002</v>
      </c>
      <c r="CR77">
        <v>0.80817899999999998</v>
      </c>
      <c r="CS77">
        <v>1.316117</v>
      </c>
      <c r="CT77">
        <v>4.055822</v>
      </c>
      <c r="CU77">
        <v>4.149864</v>
      </c>
      <c r="CV77">
        <v>3.6497160000000002</v>
      </c>
      <c r="CW77">
        <v>3.925891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97.912400999999988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523.19858199999999</v>
      </c>
      <c r="L78">
        <v>427.50355999999999</v>
      </c>
      <c r="M78">
        <v>92.043424000000002</v>
      </c>
      <c r="N78">
        <v>117.520557</v>
      </c>
      <c r="O78">
        <v>123.299251</v>
      </c>
      <c r="P78">
        <v>104.22389699999999</v>
      </c>
      <c r="Q78">
        <v>0</v>
      </c>
      <c r="R78">
        <v>42.548589</v>
      </c>
      <c r="S78">
        <v>26.253264999999999</v>
      </c>
      <c r="T78">
        <v>0</v>
      </c>
      <c r="U78">
        <v>334.98110200000002</v>
      </c>
      <c r="V78">
        <v>19.798321000000001</v>
      </c>
      <c r="W78">
        <v>42.280479</v>
      </c>
      <c r="X78">
        <v>94.400165999999999</v>
      </c>
      <c r="Y78">
        <v>0</v>
      </c>
      <c r="Z78">
        <v>12.581985</v>
      </c>
      <c r="AA78">
        <v>40.457942000000003</v>
      </c>
      <c r="AB78">
        <v>44.562562999999997</v>
      </c>
      <c r="AC78">
        <v>32.156039999999997</v>
      </c>
      <c r="AD78">
        <v>30.110686999999999</v>
      </c>
      <c r="AE78">
        <v>54.644016000000001</v>
      </c>
      <c r="AF78">
        <v>26.312501000000001</v>
      </c>
      <c r="AG78">
        <v>46.075695000000003</v>
      </c>
      <c r="AH78">
        <v>153.024057</v>
      </c>
      <c r="AI78">
        <v>0</v>
      </c>
      <c r="AJ78">
        <v>0</v>
      </c>
      <c r="AK78">
        <v>63.258839000000002</v>
      </c>
      <c r="AL78">
        <v>12.269442</v>
      </c>
      <c r="AM78">
        <v>17.382572</v>
      </c>
      <c r="AN78">
        <v>0.93052699999999999</v>
      </c>
      <c r="AO78">
        <v>0</v>
      </c>
      <c r="AP78">
        <v>0</v>
      </c>
      <c r="AQ78">
        <v>53.572665999999998</v>
      </c>
      <c r="AR78">
        <v>47.687832</v>
      </c>
      <c r="AS78">
        <v>35.042830000000002</v>
      </c>
      <c r="AT78">
        <v>14.395428000000001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100.38132099999999</v>
      </c>
      <c r="BA78">
        <f t="shared" si="4"/>
        <v>2732.8981359999993</v>
      </c>
      <c r="BD78">
        <v>6.87</v>
      </c>
      <c r="BE78">
        <v>1.87</v>
      </c>
      <c r="BF78">
        <v>2.91</v>
      </c>
      <c r="BG78">
        <v>1.77</v>
      </c>
      <c r="BH78">
        <v>8.9700000000000006</v>
      </c>
      <c r="BI78">
        <v>0.81</v>
      </c>
      <c r="BJ78">
        <v>0.89</v>
      </c>
      <c r="BK78">
        <v>1.71</v>
      </c>
      <c r="BL78">
        <v>2.0099999999999998</v>
      </c>
      <c r="BM78">
        <v>0.22</v>
      </c>
      <c r="BN78">
        <v>3.43</v>
      </c>
      <c r="BO78">
        <v>3.63</v>
      </c>
      <c r="BP78">
        <v>0.24</v>
      </c>
      <c r="BQ78">
        <v>1.93</v>
      </c>
      <c r="BR78">
        <v>2.09</v>
      </c>
      <c r="BS78">
        <v>1.56</v>
      </c>
      <c r="BT78">
        <v>2.850263</v>
      </c>
      <c r="BU78">
        <v>1.288036</v>
      </c>
      <c r="BV78">
        <v>2.2786529999999998</v>
      </c>
      <c r="BW78">
        <v>1.865049</v>
      </c>
      <c r="BX78">
        <v>1.8811009999999999</v>
      </c>
      <c r="BY78">
        <v>2.5760710000000002</v>
      </c>
      <c r="BZ78">
        <v>1.2742960000000001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5.1006220000000004</v>
      </c>
      <c r="CK78">
        <v>1.7952319999999999</v>
      </c>
      <c r="CL78">
        <v>1.8603860000000001</v>
      </c>
      <c r="CM78">
        <v>3.3708710000000002</v>
      </c>
      <c r="CN78">
        <v>3.4004150000000002</v>
      </c>
      <c r="CO78">
        <v>4.121715</v>
      </c>
      <c r="CP78">
        <v>2.0436869999999998</v>
      </c>
      <c r="CQ78">
        <v>3.4004150000000002</v>
      </c>
      <c r="CR78">
        <v>0.80817899999999998</v>
      </c>
      <c r="CS78">
        <v>1.316117</v>
      </c>
      <c r="CT78">
        <v>4.055822</v>
      </c>
      <c r="CU78">
        <v>5.6196080000000004</v>
      </c>
      <c r="CV78">
        <v>4.6388920000000002</v>
      </c>
      <c r="CW78">
        <v>3.925891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100.38132099999999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523.19858199999999</v>
      </c>
      <c r="L79">
        <v>427.50355999999999</v>
      </c>
      <c r="M79">
        <v>92.043424000000002</v>
      </c>
      <c r="N79">
        <v>117.520557</v>
      </c>
      <c r="O79">
        <v>123.299251</v>
      </c>
      <c r="P79">
        <v>67.707496000000006</v>
      </c>
      <c r="Q79">
        <v>0</v>
      </c>
      <c r="R79">
        <v>42.548589</v>
      </c>
      <c r="S79">
        <v>26.253264999999999</v>
      </c>
      <c r="T79">
        <v>0</v>
      </c>
      <c r="U79">
        <v>334.98110200000002</v>
      </c>
      <c r="V79">
        <v>19.798321000000001</v>
      </c>
      <c r="W79">
        <v>42.280479</v>
      </c>
      <c r="X79">
        <v>94.400165999999999</v>
      </c>
      <c r="Y79">
        <v>0</v>
      </c>
      <c r="Z79">
        <v>12.581985</v>
      </c>
      <c r="AA79">
        <v>40.457942000000003</v>
      </c>
      <c r="AB79">
        <v>44.562562999999997</v>
      </c>
      <c r="AC79">
        <v>32.156039999999997</v>
      </c>
      <c r="AD79">
        <v>30.110686999999999</v>
      </c>
      <c r="AE79">
        <v>54.644016000000001</v>
      </c>
      <c r="AF79">
        <v>26.312501000000001</v>
      </c>
      <c r="AG79">
        <v>46.075695000000003</v>
      </c>
      <c r="AH79">
        <v>153.024057</v>
      </c>
      <c r="AI79">
        <v>4.2256419999999997</v>
      </c>
      <c r="AJ79">
        <v>0</v>
      </c>
      <c r="AK79">
        <v>63.258839000000002</v>
      </c>
      <c r="AL79">
        <v>12.269442</v>
      </c>
      <c r="AM79">
        <v>17.382572</v>
      </c>
      <c r="AN79">
        <v>0.93052699999999999</v>
      </c>
      <c r="AO79">
        <v>0</v>
      </c>
      <c r="AP79">
        <v>0.73777899999999996</v>
      </c>
      <c r="AQ79">
        <v>53.572665999999998</v>
      </c>
      <c r="AR79">
        <v>47.687832</v>
      </c>
      <c r="AS79">
        <v>35.042830000000002</v>
      </c>
      <c r="AT79">
        <v>14.395428000000001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100.20568199999997</v>
      </c>
      <c r="BA79">
        <f t="shared" si="4"/>
        <v>2701.1695169999994</v>
      </c>
      <c r="BD79">
        <v>6.87</v>
      </c>
      <c r="BE79">
        <v>1.87</v>
      </c>
      <c r="BF79">
        <v>2.91</v>
      </c>
      <c r="BG79">
        <v>1.77</v>
      </c>
      <c r="BH79">
        <v>8.9700000000000006</v>
      </c>
      <c r="BI79">
        <v>0.81</v>
      </c>
      <c r="BJ79">
        <v>0.89</v>
      </c>
      <c r="BK79">
        <v>1.71</v>
      </c>
      <c r="BL79">
        <v>1.9</v>
      </c>
      <c r="BM79">
        <v>0.22</v>
      </c>
      <c r="BN79">
        <v>3.43</v>
      </c>
      <c r="BO79">
        <v>3.63</v>
      </c>
      <c r="BP79">
        <v>0.24</v>
      </c>
      <c r="BQ79">
        <v>1.93</v>
      </c>
      <c r="BR79">
        <v>2.09</v>
      </c>
      <c r="BS79">
        <v>1.56</v>
      </c>
      <c r="BT79">
        <v>2.850263</v>
      </c>
      <c r="BU79">
        <v>1.288036</v>
      </c>
      <c r="BV79">
        <v>2.2786529999999998</v>
      </c>
      <c r="BW79">
        <v>1.865049</v>
      </c>
      <c r="BX79">
        <v>1.8811009999999999</v>
      </c>
      <c r="BY79">
        <v>2.5760710000000002</v>
      </c>
      <c r="BZ79">
        <v>1.2742960000000001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5.1006220000000004</v>
      </c>
      <c r="CK79">
        <v>1.7952319999999999</v>
      </c>
      <c r="CL79">
        <v>0.93019200000000002</v>
      </c>
      <c r="CM79">
        <v>3.3708710000000002</v>
      </c>
      <c r="CN79">
        <v>3.4004150000000002</v>
      </c>
      <c r="CO79">
        <v>4.121715</v>
      </c>
      <c r="CP79">
        <v>2.0436869999999998</v>
      </c>
      <c r="CQ79">
        <v>3.4004150000000002</v>
      </c>
      <c r="CR79">
        <v>0.80817899999999998</v>
      </c>
      <c r="CS79">
        <v>1.316117</v>
      </c>
      <c r="CT79">
        <v>4.055822</v>
      </c>
      <c r="CU79">
        <v>6.4841629999999997</v>
      </c>
      <c r="CV79">
        <v>4.6388920000000002</v>
      </c>
      <c r="CW79">
        <v>3.925891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100.20568199999997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523.19858199999999</v>
      </c>
      <c r="L80">
        <v>427.50355999999999</v>
      </c>
      <c r="M80">
        <v>92.043424000000002</v>
      </c>
      <c r="N80">
        <v>117.520557</v>
      </c>
      <c r="O80">
        <v>123.299251</v>
      </c>
      <c r="P80">
        <v>67.707496000000006</v>
      </c>
      <c r="Q80">
        <v>0</v>
      </c>
      <c r="R80">
        <v>42.548589</v>
      </c>
      <c r="S80">
        <v>26.253264999999999</v>
      </c>
      <c r="T80">
        <v>0</v>
      </c>
      <c r="U80">
        <v>334.98110200000002</v>
      </c>
      <c r="V80">
        <v>19.798321000000001</v>
      </c>
      <c r="W80">
        <v>42.280479</v>
      </c>
      <c r="X80">
        <v>94.400165999999999</v>
      </c>
      <c r="Y80">
        <v>0</v>
      </c>
      <c r="Z80">
        <v>12.581985</v>
      </c>
      <c r="AA80">
        <v>40.457942000000003</v>
      </c>
      <c r="AB80">
        <v>44.562562999999997</v>
      </c>
      <c r="AC80">
        <v>32.156039999999997</v>
      </c>
      <c r="AD80">
        <v>30.110686999999999</v>
      </c>
      <c r="AE80">
        <v>54.644016000000001</v>
      </c>
      <c r="AF80">
        <v>26.312501000000001</v>
      </c>
      <c r="AG80">
        <v>46.075695000000003</v>
      </c>
      <c r="AH80">
        <v>153.024057</v>
      </c>
      <c r="AI80">
        <v>18.311115999999998</v>
      </c>
      <c r="AJ80">
        <v>0</v>
      </c>
      <c r="AK80">
        <v>63.258839000000002</v>
      </c>
      <c r="AL80">
        <v>27.885095</v>
      </c>
      <c r="AM80">
        <v>17.382572</v>
      </c>
      <c r="AN80">
        <v>0.93052699999999999</v>
      </c>
      <c r="AO80">
        <v>0</v>
      </c>
      <c r="AP80">
        <v>0.73777899999999996</v>
      </c>
      <c r="AQ80">
        <v>53.572665999999998</v>
      </c>
      <c r="AR80">
        <v>47.687832</v>
      </c>
      <c r="AS80">
        <v>35.042830000000002</v>
      </c>
      <c r="AT80">
        <v>14.395428000000001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100.20568199999997</v>
      </c>
      <c r="BA80">
        <f t="shared" si="4"/>
        <v>2730.8706439999996</v>
      </c>
      <c r="BD80">
        <v>6.87</v>
      </c>
      <c r="BE80">
        <v>1.87</v>
      </c>
      <c r="BF80">
        <v>2.91</v>
      </c>
      <c r="BG80">
        <v>1.77</v>
      </c>
      <c r="BH80">
        <v>8.9700000000000006</v>
      </c>
      <c r="BI80">
        <v>0.81</v>
      </c>
      <c r="BJ80">
        <v>0.89</v>
      </c>
      <c r="BK80">
        <v>1.71</v>
      </c>
      <c r="BL80">
        <v>1.9</v>
      </c>
      <c r="BM80">
        <v>0.22</v>
      </c>
      <c r="BN80">
        <v>3.43</v>
      </c>
      <c r="BO80">
        <v>3.63</v>
      </c>
      <c r="BP80">
        <v>0.24</v>
      </c>
      <c r="BQ80">
        <v>1.93</v>
      </c>
      <c r="BR80">
        <v>2.09</v>
      </c>
      <c r="BS80">
        <v>1.56</v>
      </c>
      <c r="BT80">
        <v>2.850263</v>
      </c>
      <c r="BU80">
        <v>1.288036</v>
      </c>
      <c r="BV80">
        <v>2.2786529999999998</v>
      </c>
      <c r="BW80">
        <v>1.865049</v>
      </c>
      <c r="BX80">
        <v>1.8811009999999999</v>
      </c>
      <c r="BY80">
        <v>2.5760710000000002</v>
      </c>
      <c r="BZ80">
        <v>1.2742960000000001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5.1006220000000004</v>
      </c>
      <c r="CK80">
        <v>1.7952319999999999</v>
      </c>
      <c r="CL80">
        <v>0.93019200000000002</v>
      </c>
      <c r="CM80">
        <v>3.3708710000000002</v>
      </c>
      <c r="CN80">
        <v>3.4004150000000002</v>
      </c>
      <c r="CO80">
        <v>4.121715</v>
      </c>
      <c r="CP80">
        <v>2.0436869999999998</v>
      </c>
      <c r="CQ80">
        <v>3.4004150000000002</v>
      </c>
      <c r="CR80">
        <v>0.80817899999999998</v>
      </c>
      <c r="CS80">
        <v>1.316117</v>
      </c>
      <c r="CT80">
        <v>4.055822</v>
      </c>
      <c r="CU80">
        <v>6.4841629999999997</v>
      </c>
      <c r="CV80">
        <v>4.6388920000000002</v>
      </c>
      <c r="CW80">
        <v>3.925891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100.20568199999997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523.23707400000001</v>
      </c>
      <c r="L81">
        <v>427.50355999999999</v>
      </c>
      <c r="M81">
        <v>92.043424000000002</v>
      </c>
      <c r="N81">
        <v>117.520557</v>
      </c>
      <c r="O81">
        <v>123.299251</v>
      </c>
      <c r="P81">
        <v>66.185979000000003</v>
      </c>
      <c r="Q81">
        <v>0</v>
      </c>
      <c r="R81">
        <v>42.548589</v>
      </c>
      <c r="S81">
        <v>26.253264999999999</v>
      </c>
      <c r="T81">
        <v>0</v>
      </c>
      <c r="U81">
        <v>334.98110200000002</v>
      </c>
      <c r="V81">
        <v>19.798321000000001</v>
      </c>
      <c r="W81">
        <v>33.403858</v>
      </c>
      <c r="X81">
        <v>94.400165999999999</v>
      </c>
      <c r="Y81">
        <v>0</v>
      </c>
      <c r="Z81">
        <v>12.581985</v>
      </c>
      <c r="AA81">
        <v>40.457942000000003</v>
      </c>
      <c r="AB81">
        <v>44.562562999999997</v>
      </c>
      <c r="AC81">
        <v>32.156039999999997</v>
      </c>
      <c r="AD81">
        <v>30.110686999999999</v>
      </c>
      <c r="AE81">
        <v>54.644016000000001</v>
      </c>
      <c r="AF81">
        <v>26.312501000000001</v>
      </c>
      <c r="AG81">
        <v>46.075695000000003</v>
      </c>
      <c r="AH81">
        <v>153.024057</v>
      </c>
      <c r="AI81">
        <v>18.311115999999998</v>
      </c>
      <c r="AJ81">
        <v>0</v>
      </c>
      <c r="AK81">
        <v>63.258839000000002</v>
      </c>
      <c r="AL81">
        <v>80.309073999999995</v>
      </c>
      <c r="AM81">
        <v>17.382572</v>
      </c>
      <c r="AN81">
        <v>0.93052699999999999</v>
      </c>
      <c r="AO81">
        <v>0</v>
      </c>
      <c r="AP81">
        <v>5.9022329999999998</v>
      </c>
      <c r="AQ81">
        <v>53.572665999999998</v>
      </c>
      <c r="AR81">
        <v>47.687832</v>
      </c>
      <c r="AS81">
        <v>35.042830000000002</v>
      </c>
      <c r="AT81">
        <v>14.395428000000001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100.23217099999999</v>
      </c>
      <c r="BA81">
        <f t="shared" si="4"/>
        <v>2778.1259199999995</v>
      </c>
      <c r="BD81">
        <v>6.87</v>
      </c>
      <c r="BE81">
        <v>1.87</v>
      </c>
      <c r="BF81">
        <v>2.91</v>
      </c>
      <c r="BG81">
        <v>1.77</v>
      </c>
      <c r="BH81">
        <v>8.9700000000000006</v>
      </c>
      <c r="BI81">
        <v>0.88</v>
      </c>
      <c r="BJ81">
        <v>0.89</v>
      </c>
      <c r="BK81">
        <v>1.71</v>
      </c>
      <c r="BL81">
        <v>1.82</v>
      </c>
      <c r="BM81">
        <v>0.22</v>
      </c>
      <c r="BN81">
        <v>3.43</v>
      </c>
      <c r="BO81">
        <v>3.63</v>
      </c>
      <c r="BP81">
        <v>0.24</v>
      </c>
      <c r="BQ81">
        <v>1.93</v>
      </c>
      <c r="BR81">
        <v>2.09</v>
      </c>
      <c r="BS81">
        <v>1.56</v>
      </c>
      <c r="BT81">
        <v>2.850263</v>
      </c>
      <c r="BU81">
        <v>1.288036</v>
      </c>
      <c r="BV81">
        <v>2.29894</v>
      </c>
      <c r="BW81">
        <v>1.865049</v>
      </c>
      <c r="BX81">
        <v>1.8811009999999999</v>
      </c>
      <c r="BY81">
        <v>2.5760710000000002</v>
      </c>
      <c r="BZ81">
        <v>1.2742960000000001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4.753711</v>
      </c>
      <c r="CK81">
        <v>1.7952319999999999</v>
      </c>
      <c r="CL81">
        <v>0.93019200000000002</v>
      </c>
      <c r="CM81">
        <v>3.3708710000000002</v>
      </c>
      <c r="CN81">
        <v>3.4004150000000002</v>
      </c>
      <c r="CO81">
        <v>4.121715</v>
      </c>
      <c r="CP81">
        <v>2.0436869999999998</v>
      </c>
      <c r="CQ81">
        <v>3.4004150000000002</v>
      </c>
      <c r="CR81">
        <v>0.80817899999999998</v>
      </c>
      <c r="CS81">
        <v>1.316117</v>
      </c>
      <c r="CT81">
        <v>4.055822</v>
      </c>
      <c r="CU81">
        <v>6.8472759999999999</v>
      </c>
      <c r="CV81">
        <v>4.6388920000000002</v>
      </c>
      <c r="CW81">
        <v>3.925891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100.23217099999999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523.26433599999996</v>
      </c>
      <c r="L82">
        <v>427.50355999999999</v>
      </c>
      <c r="M82">
        <v>92.043424000000002</v>
      </c>
      <c r="N82">
        <v>117.520557</v>
      </c>
      <c r="O82">
        <v>123.299251</v>
      </c>
      <c r="P82">
        <v>66.185979000000003</v>
      </c>
      <c r="Q82">
        <v>0</v>
      </c>
      <c r="R82">
        <v>42.548589</v>
      </c>
      <c r="S82">
        <v>26.253264999999999</v>
      </c>
      <c r="T82">
        <v>0</v>
      </c>
      <c r="U82">
        <v>334.98110200000002</v>
      </c>
      <c r="V82">
        <v>19.798321000000001</v>
      </c>
      <c r="W82">
        <v>33.403858</v>
      </c>
      <c r="X82">
        <v>94.400165999999999</v>
      </c>
      <c r="Y82">
        <v>0</v>
      </c>
      <c r="Z82">
        <v>12.581985</v>
      </c>
      <c r="AA82">
        <v>40.457942000000003</v>
      </c>
      <c r="AB82">
        <v>44.562562999999997</v>
      </c>
      <c r="AC82">
        <v>32.156039999999997</v>
      </c>
      <c r="AD82">
        <v>30.110686999999999</v>
      </c>
      <c r="AE82">
        <v>54.644016000000001</v>
      </c>
      <c r="AF82">
        <v>26.312501000000001</v>
      </c>
      <c r="AG82">
        <v>46.075695000000003</v>
      </c>
      <c r="AH82">
        <v>134.231629</v>
      </c>
      <c r="AI82">
        <v>18.311115999999998</v>
      </c>
      <c r="AJ82">
        <v>0</v>
      </c>
      <c r="AK82">
        <v>63.258839000000002</v>
      </c>
      <c r="AL82">
        <v>80.309073999999995</v>
      </c>
      <c r="AM82">
        <v>17.382572</v>
      </c>
      <c r="AN82">
        <v>0.93052699999999999</v>
      </c>
      <c r="AO82">
        <v>0</v>
      </c>
      <c r="AP82">
        <v>5.9022329999999998</v>
      </c>
      <c r="AQ82">
        <v>53.572665999999998</v>
      </c>
      <c r="AR82">
        <v>47.687832</v>
      </c>
      <c r="AS82">
        <v>35.042830000000002</v>
      </c>
      <c r="AT82">
        <v>14.395428000000001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99.740954999999985</v>
      </c>
      <c r="BA82">
        <f t="shared" si="4"/>
        <v>2758.869537999999</v>
      </c>
      <c r="BD82">
        <v>6.87</v>
      </c>
      <c r="BE82">
        <v>1.87</v>
      </c>
      <c r="BF82">
        <v>2.91</v>
      </c>
      <c r="BG82">
        <v>1.77</v>
      </c>
      <c r="BH82">
        <v>8.9700000000000006</v>
      </c>
      <c r="BI82">
        <v>0.9</v>
      </c>
      <c r="BJ82">
        <v>0.89</v>
      </c>
      <c r="BK82">
        <v>1.71</v>
      </c>
      <c r="BL82">
        <v>1.82</v>
      </c>
      <c r="BM82">
        <v>0.22</v>
      </c>
      <c r="BN82">
        <v>3.43</v>
      </c>
      <c r="BO82">
        <v>3.63</v>
      </c>
      <c r="BP82">
        <v>0.24</v>
      </c>
      <c r="BQ82">
        <v>1.93</v>
      </c>
      <c r="BR82">
        <v>2.09</v>
      </c>
      <c r="BS82">
        <v>1.56</v>
      </c>
      <c r="BT82">
        <v>2.850263</v>
      </c>
      <c r="BU82">
        <v>1.288036</v>
      </c>
      <c r="BV82">
        <v>2.2993670000000002</v>
      </c>
      <c r="BW82">
        <v>1.865049</v>
      </c>
      <c r="BX82">
        <v>1.8811009999999999</v>
      </c>
      <c r="BY82">
        <v>2.5760710000000002</v>
      </c>
      <c r="BZ82">
        <v>1.2742960000000001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4.753711</v>
      </c>
      <c r="CK82">
        <v>1.7952319999999999</v>
      </c>
      <c r="CL82">
        <v>0.93019200000000002</v>
      </c>
      <c r="CM82">
        <v>3.3708710000000002</v>
      </c>
      <c r="CN82">
        <v>3.4004150000000002</v>
      </c>
      <c r="CO82">
        <v>4.121715</v>
      </c>
      <c r="CP82">
        <v>2.0436869999999998</v>
      </c>
      <c r="CQ82">
        <v>3.4004150000000002</v>
      </c>
      <c r="CR82">
        <v>0.80817899999999998</v>
      </c>
      <c r="CS82">
        <v>1.316117</v>
      </c>
      <c r="CT82">
        <v>4.055822</v>
      </c>
      <c r="CU82">
        <v>6.8472759999999999</v>
      </c>
      <c r="CV82">
        <v>4.1272489999999999</v>
      </c>
      <c r="CW82">
        <v>3.925891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99.740954999999985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523.28487700000005</v>
      </c>
      <c r="L83">
        <v>427.50355999999999</v>
      </c>
      <c r="M83">
        <v>92.043424000000002</v>
      </c>
      <c r="N83">
        <v>117.520557</v>
      </c>
      <c r="O83">
        <v>123.299251</v>
      </c>
      <c r="P83">
        <v>66.185979000000003</v>
      </c>
      <c r="Q83">
        <v>0</v>
      </c>
      <c r="R83">
        <v>42.548589</v>
      </c>
      <c r="S83">
        <v>26.253264999999999</v>
      </c>
      <c r="T83">
        <v>0</v>
      </c>
      <c r="U83">
        <v>334.98110200000002</v>
      </c>
      <c r="V83">
        <v>19.798321000000001</v>
      </c>
      <c r="W83">
        <v>33.403858</v>
      </c>
      <c r="X83">
        <v>94.400165999999999</v>
      </c>
      <c r="Y83">
        <v>0</v>
      </c>
      <c r="Z83">
        <v>12.581985</v>
      </c>
      <c r="AA83">
        <v>40.457942000000003</v>
      </c>
      <c r="AB83">
        <v>44.562562999999997</v>
      </c>
      <c r="AC83">
        <v>32.156039999999997</v>
      </c>
      <c r="AD83">
        <v>30.110686999999999</v>
      </c>
      <c r="AE83">
        <v>54.644016000000001</v>
      </c>
      <c r="AF83">
        <v>26.312501000000001</v>
      </c>
      <c r="AG83">
        <v>46.075695000000003</v>
      </c>
      <c r="AH83">
        <v>123.906119</v>
      </c>
      <c r="AI83">
        <v>18.311115999999998</v>
      </c>
      <c r="AJ83">
        <v>0</v>
      </c>
      <c r="AK83">
        <v>63.258839000000002</v>
      </c>
      <c r="AL83">
        <v>80.309073999999995</v>
      </c>
      <c r="AM83">
        <v>17.382572</v>
      </c>
      <c r="AN83">
        <v>0.93052699999999999</v>
      </c>
      <c r="AO83">
        <v>0</v>
      </c>
      <c r="AP83">
        <v>5.9022329999999998</v>
      </c>
      <c r="AQ83">
        <v>53.572665999999998</v>
      </c>
      <c r="AR83">
        <v>47.687832</v>
      </c>
      <c r="AS83">
        <v>35.042830000000002</v>
      </c>
      <c r="AT83">
        <v>14.395428000000001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99.208715999999981</v>
      </c>
      <c r="BA83">
        <f t="shared" si="4"/>
        <v>2748.0323299999995</v>
      </c>
      <c r="BD83">
        <v>6.87</v>
      </c>
      <c r="BE83">
        <v>1.87</v>
      </c>
      <c r="BF83">
        <v>2.91</v>
      </c>
      <c r="BG83">
        <v>1.77</v>
      </c>
      <c r="BH83">
        <v>8.9700000000000006</v>
      </c>
      <c r="BI83">
        <v>0.89</v>
      </c>
      <c r="BJ83">
        <v>0.82</v>
      </c>
      <c r="BK83">
        <v>1.71</v>
      </c>
      <c r="BL83">
        <v>1.85</v>
      </c>
      <c r="BM83">
        <v>0.22</v>
      </c>
      <c r="BN83">
        <v>3.43</v>
      </c>
      <c r="BO83">
        <v>3.63</v>
      </c>
      <c r="BP83">
        <v>0.24</v>
      </c>
      <c r="BQ83">
        <v>1.93</v>
      </c>
      <c r="BR83">
        <v>2.09</v>
      </c>
      <c r="BS83">
        <v>1.56</v>
      </c>
      <c r="BT83">
        <v>2.6863790000000001</v>
      </c>
      <c r="BU83">
        <v>1.288036</v>
      </c>
      <c r="BV83">
        <v>2.2993670000000002</v>
      </c>
      <c r="BW83">
        <v>1.865049</v>
      </c>
      <c r="BX83">
        <v>1.8811009999999999</v>
      </c>
      <c r="BY83">
        <v>2.5760710000000002</v>
      </c>
      <c r="BZ83">
        <v>1.2742960000000001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4.753711</v>
      </c>
      <c r="CK83">
        <v>1.7952319999999999</v>
      </c>
      <c r="CL83">
        <v>0.93019200000000002</v>
      </c>
      <c r="CM83">
        <v>3.3708710000000002</v>
      </c>
      <c r="CN83">
        <v>3.4004150000000002</v>
      </c>
      <c r="CO83">
        <v>4.121715</v>
      </c>
      <c r="CP83">
        <v>2.0436869999999998</v>
      </c>
      <c r="CQ83">
        <v>3.4004150000000002</v>
      </c>
      <c r="CR83">
        <v>0.80817899999999998</v>
      </c>
      <c r="CS83">
        <v>1.316117</v>
      </c>
      <c r="CT83">
        <v>4.055822</v>
      </c>
      <c r="CU83">
        <v>6.8472759999999999</v>
      </c>
      <c r="CV83">
        <v>3.808894</v>
      </c>
      <c r="CW83">
        <v>3.925891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99.208715999999981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523.312139</v>
      </c>
      <c r="L84">
        <v>427.50355999999999</v>
      </c>
      <c r="M84">
        <v>92.043424000000002</v>
      </c>
      <c r="N84">
        <v>117.520557</v>
      </c>
      <c r="O84">
        <v>123.299251</v>
      </c>
      <c r="P84">
        <v>66.185979000000003</v>
      </c>
      <c r="Q84">
        <v>0</v>
      </c>
      <c r="R84">
        <v>42.548589</v>
      </c>
      <c r="S84">
        <v>26.253264999999999</v>
      </c>
      <c r="T84">
        <v>0</v>
      </c>
      <c r="U84">
        <v>334.98110200000002</v>
      </c>
      <c r="V84">
        <v>19.798321000000001</v>
      </c>
      <c r="W84">
        <v>33.403858</v>
      </c>
      <c r="X84">
        <v>94.400165999999999</v>
      </c>
      <c r="Y84">
        <v>0</v>
      </c>
      <c r="Z84">
        <v>12.581985</v>
      </c>
      <c r="AA84">
        <v>40.457942000000003</v>
      </c>
      <c r="AB84">
        <v>44.562562999999997</v>
      </c>
      <c r="AC84">
        <v>32.156039999999997</v>
      </c>
      <c r="AD84">
        <v>20.073792000000001</v>
      </c>
      <c r="AE84">
        <v>54.644016000000001</v>
      </c>
      <c r="AF84">
        <v>26.312501000000001</v>
      </c>
      <c r="AG84">
        <v>46.075695000000003</v>
      </c>
      <c r="AH84">
        <v>88.902641000000003</v>
      </c>
      <c r="AI84">
        <v>18.311115999999998</v>
      </c>
      <c r="AJ84">
        <v>0</v>
      </c>
      <c r="AK84">
        <v>63.258839000000002</v>
      </c>
      <c r="AL84">
        <v>80.309073999999995</v>
      </c>
      <c r="AM84">
        <v>17.382572</v>
      </c>
      <c r="AN84">
        <v>0.93052699999999999</v>
      </c>
      <c r="AO84">
        <v>0</v>
      </c>
      <c r="AP84">
        <v>5.9022329999999998</v>
      </c>
      <c r="AQ84">
        <v>53.572665999999998</v>
      </c>
      <c r="AR84">
        <v>47.687832</v>
      </c>
      <c r="AS84">
        <v>35.042830000000002</v>
      </c>
      <c r="AT84">
        <v>14.395428000000001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98.159951999999976</v>
      </c>
      <c r="BA84">
        <f t="shared" si="4"/>
        <v>2701.9704549999992</v>
      </c>
      <c r="BD84">
        <v>6.87</v>
      </c>
      <c r="BE84">
        <v>1.87</v>
      </c>
      <c r="BF84">
        <v>2.91</v>
      </c>
      <c r="BG84">
        <v>1.77</v>
      </c>
      <c r="BH84">
        <v>8.9700000000000006</v>
      </c>
      <c r="BI84">
        <v>0.89</v>
      </c>
      <c r="BJ84">
        <v>0.82</v>
      </c>
      <c r="BK84">
        <v>1.71</v>
      </c>
      <c r="BL84">
        <v>1.87</v>
      </c>
      <c r="BM84">
        <v>0.22</v>
      </c>
      <c r="BN84">
        <v>3.43</v>
      </c>
      <c r="BO84">
        <v>3.63</v>
      </c>
      <c r="BP84">
        <v>0.24</v>
      </c>
      <c r="BQ84">
        <v>1.93</v>
      </c>
      <c r="BR84">
        <v>2.09</v>
      </c>
      <c r="BS84">
        <v>1.56</v>
      </c>
      <c r="BT84">
        <v>2.6863790000000001</v>
      </c>
      <c r="BU84">
        <v>1.288036</v>
      </c>
      <c r="BV84">
        <v>2.2993670000000002</v>
      </c>
      <c r="BW84">
        <v>1.865049</v>
      </c>
      <c r="BX84">
        <v>1.8811009999999999</v>
      </c>
      <c r="BY84">
        <v>2.5760710000000002</v>
      </c>
      <c r="BZ84">
        <v>1.2742960000000001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4.753711</v>
      </c>
      <c r="CK84">
        <v>1.7952319999999999</v>
      </c>
      <c r="CL84">
        <v>0.93019200000000002</v>
      </c>
      <c r="CM84">
        <v>3.3708710000000002</v>
      </c>
      <c r="CN84">
        <v>3.4004150000000002</v>
      </c>
      <c r="CO84">
        <v>4.121715</v>
      </c>
      <c r="CP84">
        <v>2.0436869999999998</v>
      </c>
      <c r="CQ84">
        <v>3.4004150000000002</v>
      </c>
      <c r="CR84">
        <v>0.80817899999999998</v>
      </c>
      <c r="CS84">
        <v>1.316117</v>
      </c>
      <c r="CT84">
        <v>4.055822</v>
      </c>
      <c r="CU84">
        <v>6.8472759999999999</v>
      </c>
      <c r="CV84">
        <v>2.7401300000000002</v>
      </c>
      <c r="CW84">
        <v>3.925891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98.159951999999976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523.33939999999996</v>
      </c>
      <c r="L85">
        <v>427.50355999999999</v>
      </c>
      <c r="M85">
        <v>92.043424000000002</v>
      </c>
      <c r="N85">
        <v>117.520557</v>
      </c>
      <c r="O85">
        <v>123.299251</v>
      </c>
      <c r="P85">
        <v>66.185979000000003</v>
      </c>
      <c r="Q85">
        <v>0</v>
      </c>
      <c r="R85">
        <v>42.548589</v>
      </c>
      <c r="S85">
        <v>26.253264999999999</v>
      </c>
      <c r="T85">
        <v>0</v>
      </c>
      <c r="U85">
        <v>334.98110200000002</v>
      </c>
      <c r="V85">
        <v>19.798321000000001</v>
      </c>
      <c r="W85">
        <v>33.403858</v>
      </c>
      <c r="X85">
        <v>94.400165999999999</v>
      </c>
      <c r="Y85">
        <v>0</v>
      </c>
      <c r="Z85">
        <v>12.581985</v>
      </c>
      <c r="AA85">
        <v>40.457942000000003</v>
      </c>
      <c r="AB85">
        <v>44.562562999999997</v>
      </c>
      <c r="AC85">
        <v>32.156039999999997</v>
      </c>
      <c r="AD85">
        <v>20.073792000000001</v>
      </c>
      <c r="AE85">
        <v>54.644016000000001</v>
      </c>
      <c r="AF85">
        <v>26.312501000000001</v>
      </c>
      <c r="AG85">
        <v>46.075695000000003</v>
      </c>
      <c r="AH85">
        <v>61.953059000000003</v>
      </c>
      <c r="AI85">
        <v>18.311115999999998</v>
      </c>
      <c r="AJ85">
        <v>0</v>
      </c>
      <c r="AK85">
        <v>63.258839000000002</v>
      </c>
      <c r="AL85">
        <v>23.423480000000001</v>
      </c>
      <c r="AM85">
        <v>17.382572</v>
      </c>
      <c r="AN85">
        <v>0.93052699999999999</v>
      </c>
      <c r="AO85">
        <v>0</v>
      </c>
      <c r="AP85">
        <v>5.9022329999999998</v>
      </c>
      <c r="AQ85">
        <v>53.572665999999998</v>
      </c>
      <c r="AR85">
        <v>47.687832</v>
      </c>
      <c r="AS85">
        <v>35.042830000000002</v>
      </c>
      <c r="AT85">
        <v>14.395428000000001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95.624709999999993</v>
      </c>
      <c r="BA85">
        <f t="shared" si="4"/>
        <v>2615.6272979999994</v>
      </c>
      <c r="BD85">
        <v>6.87</v>
      </c>
      <c r="BE85">
        <v>1.87</v>
      </c>
      <c r="BF85">
        <v>2.91</v>
      </c>
      <c r="BG85">
        <v>1.77</v>
      </c>
      <c r="BH85">
        <v>8.9700000000000006</v>
      </c>
      <c r="BI85">
        <v>0.89</v>
      </c>
      <c r="BJ85">
        <v>0.82</v>
      </c>
      <c r="BK85">
        <v>1.71</v>
      </c>
      <c r="BL85">
        <v>1.95</v>
      </c>
      <c r="BM85">
        <v>0.22</v>
      </c>
      <c r="BN85">
        <v>3.43</v>
      </c>
      <c r="BO85">
        <v>3.63</v>
      </c>
      <c r="BP85">
        <v>0.24</v>
      </c>
      <c r="BQ85">
        <v>1.93</v>
      </c>
      <c r="BR85">
        <v>2.09</v>
      </c>
      <c r="BS85">
        <v>1.56</v>
      </c>
      <c r="BT85">
        <v>2.6863790000000001</v>
      </c>
      <c r="BU85">
        <v>1.288036</v>
      </c>
      <c r="BV85">
        <v>2.2993670000000002</v>
      </c>
      <c r="BW85">
        <v>1.865049</v>
      </c>
      <c r="BX85">
        <v>1.8811009999999999</v>
      </c>
      <c r="BY85">
        <v>2.5760710000000002</v>
      </c>
      <c r="BZ85">
        <v>1.2742960000000001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4.753711</v>
      </c>
      <c r="CK85">
        <v>1.7952319999999999</v>
      </c>
      <c r="CL85">
        <v>1.029677</v>
      </c>
      <c r="CM85">
        <v>3.3708710000000002</v>
      </c>
      <c r="CN85">
        <v>3.4004150000000002</v>
      </c>
      <c r="CO85">
        <v>4.121715</v>
      </c>
      <c r="CP85">
        <v>2.0436869999999998</v>
      </c>
      <c r="CQ85">
        <v>3.4004150000000002</v>
      </c>
      <c r="CR85">
        <v>0.80817899999999998</v>
      </c>
      <c r="CS85">
        <v>1.316117</v>
      </c>
      <c r="CT85">
        <v>4.055822</v>
      </c>
      <c r="CU85">
        <v>4.9625469999999998</v>
      </c>
      <c r="CV85">
        <v>1.9101319999999999</v>
      </c>
      <c r="CW85">
        <v>3.925891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95.624709999999993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523.33939999999996</v>
      </c>
      <c r="L86">
        <v>427.50355999999999</v>
      </c>
      <c r="M86">
        <v>92.043424000000002</v>
      </c>
      <c r="N86">
        <v>117.520557</v>
      </c>
      <c r="O86">
        <v>123.299251</v>
      </c>
      <c r="P86">
        <v>66.185979000000003</v>
      </c>
      <c r="Q86">
        <v>0</v>
      </c>
      <c r="R86">
        <v>42.548589</v>
      </c>
      <c r="S86">
        <v>26.253264999999999</v>
      </c>
      <c r="T86">
        <v>0</v>
      </c>
      <c r="U86">
        <v>334.98110200000002</v>
      </c>
      <c r="V86">
        <v>19.798321000000001</v>
      </c>
      <c r="W86">
        <v>33.403858</v>
      </c>
      <c r="X86">
        <v>94.400165999999999</v>
      </c>
      <c r="Y86">
        <v>0</v>
      </c>
      <c r="Z86">
        <v>12.581985</v>
      </c>
      <c r="AA86">
        <v>40.457942000000003</v>
      </c>
      <c r="AB86">
        <v>29.708375</v>
      </c>
      <c r="AC86">
        <v>21.415755999999998</v>
      </c>
      <c r="AD86">
        <v>20.073792000000001</v>
      </c>
      <c r="AE86">
        <v>54.644016000000001</v>
      </c>
      <c r="AF86">
        <v>17.541668000000001</v>
      </c>
      <c r="AG86">
        <v>46.075695000000003</v>
      </c>
      <c r="AH86">
        <v>33.041632</v>
      </c>
      <c r="AI86">
        <v>4.2256419999999997</v>
      </c>
      <c r="AJ86">
        <v>0</v>
      </c>
      <c r="AK86">
        <v>63.258839000000002</v>
      </c>
      <c r="AL86">
        <v>23.423480000000001</v>
      </c>
      <c r="AM86">
        <v>17.382572</v>
      </c>
      <c r="AN86">
        <v>0.93052699999999999</v>
      </c>
      <c r="AO86">
        <v>0</v>
      </c>
      <c r="AP86">
        <v>5.9022329999999998</v>
      </c>
      <c r="AQ86">
        <v>40.179499999999997</v>
      </c>
      <c r="AR86">
        <v>47.687832</v>
      </c>
      <c r="AS86">
        <v>35.042830000000002</v>
      </c>
      <c r="AT86">
        <v>14.395428000000001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94.054367999999982</v>
      </c>
      <c r="BA86">
        <f t="shared" si="4"/>
        <v>2523.3015839999994</v>
      </c>
      <c r="BD86">
        <v>6.87</v>
      </c>
      <c r="BE86">
        <v>1.87</v>
      </c>
      <c r="BF86">
        <v>2.91</v>
      </c>
      <c r="BG86">
        <v>1.77</v>
      </c>
      <c r="BH86">
        <v>8.9700000000000006</v>
      </c>
      <c r="BI86">
        <v>0.89</v>
      </c>
      <c r="BJ86">
        <v>0.82</v>
      </c>
      <c r="BK86">
        <v>1.71</v>
      </c>
      <c r="BL86">
        <v>1.98</v>
      </c>
      <c r="BM86">
        <v>0.22</v>
      </c>
      <c r="BN86">
        <v>3.43</v>
      </c>
      <c r="BO86">
        <v>3.63</v>
      </c>
      <c r="BP86">
        <v>0.24</v>
      </c>
      <c r="BQ86">
        <v>1.93</v>
      </c>
      <c r="BR86">
        <v>2.09</v>
      </c>
      <c r="BS86">
        <v>1.56</v>
      </c>
      <c r="BT86">
        <v>2.6863790000000001</v>
      </c>
      <c r="BU86">
        <v>1.288036</v>
      </c>
      <c r="BV86">
        <v>2.2993670000000002</v>
      </c>
      <c r="BW86">
        <v>1.865049</v>
      </c>
      <c r="BX86">
        <v>1.8811009999999999</v>
      </c>
      <c r="BY86">
        <v>2.5760710000000002</v>
      </c>
      <c r="BZ86">
        <v>1.2742960000000001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4.753711</v>
      </c>
      <c r="CK86">
        <v>1.7952319999999999</v>
      </c>
      <c r="CL86">
        <v>1.1402350000000001</v>
      </c>
      <c r="CM86">
        <v>3.3708710000000002</v>
      </c>
      <c r="CN86">
        <v>3.4004150000000002</v>
      </c>
      <c r="CO86">
        <v>4.121715</v>
      </c>
      <c r="CP86">
        <v>2.0436869999999998</v>
      </c>
      <c r="CQ86">
        <v>3.4004150000000002</v>
      </c>
      <c r="CR86">
        <v>0.80817899999999998</v>
      </c>
      <c r="CS86">
        <v>1.316117</v>
      </c>
      <c r="CT86">
        <v>4.055822</v>
      </c>
      <c r="CU86">
        <v>4.149864</v>
      </c>
      <c r="CV86">
        <v>1.0119149999999999</v>
      </c>
      <c r="CW86">
        <v>3.925891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94.054367999999982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523.33939999999996</v>
      </c>
      <c r="L87">
        <v>427.50355999999999</v>
      </c>
      <c r="M87">
        <v>92.043424000000002</v>
      </c>
      <c r="N87">
        <v>117.520557</v>
      </c>
      <c r="O87">
        <v>123.299251</v>
      </c>
      <c r="P87">
        <v>66.185979000000003</v>
      </c>
      <c r="Q87">
        <v>0</v>
      </c>
      <c r="R87">
        <v>42.548589</v>
      </c>
      <c r="S87">
        <v>26.253264999999999</v>
      </c>
      <c r="T87">
        <v>0</v>
      </c>
      <c r="U87">
        <v>334.98110200000002</v>
      </c>
      <c r="V87">
        <v>19.798321000000001</v>
      </c>
      <c r="W87">
        <v>33.403858</v>
      </c>
      <c r="X87">
        <v>100.123366</v>
      </c>
      <c r="Y87">
        <v>0</v>
      </c>
      <c r="Z87">
        <v>12.581985</v>
      </c>
      <c r="AA87">
        <v>40.457942000000003</v>
      </c>
      <c r="AB87">
        <v>29.708375</v>
      </c>
      <c r="AC87">
        <v>21.415755999999998</v>
      </c>
      <c r="AD87">
        <v>10.036896</v>
      </c>
      <c r="AE87">
        <v>36.304546999999999</v>
      </c>
      <c r="AF87">
        <v>8.7708340000000007</v>
      </c>
      <c r="AG87">
        <v>46.075695000000003</v>
      </c>
      <c r="AH87">
        <v>16.520816</v>
      </c>
      <c r="AI87">
        <v>0</v>
      </c>
      <c r="AJ87">
        <v>0</v>
      </c>
      <c r="AK87">
        <v>63.258839000000002</v>
      </c>
      <c r="AL87">
        <v>23.423480000000001</v>
      </c>
      <c r="AM87">
        <v>17.382572</v>
      </c>
      <c r="AN87">
        <v>0.93052699999999999</v>
      </c>
      <c r="AO87">
        <v>0</v>
      </c>
      <c r="AP87">
        <v>0</v>
      </c>
      <c r="AQ87">
        <v>4.367337</v>
      </c>
      <c r="AR87">
        <v>47.687832</v>
      </c>
      <c r="AS87">
        <v>35.042830000000002</v>
      </c>
      <c r="AT87">
        <v>14.395428000000001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93.004406999999986</v>
      </c>
      <c r="BA87">
        <f t="shared" si="4"/>
        <v>2428.3667700000001</v>
      </c>
      <c r="BD87">
        <v>6.87</v>
      </c>
      <c r="BE87">
        <v>1.87</v>
      </c>
      <c r="BF87">
        <v>2.91</v>
      </c>
      <c r="BG87">
        <v>1.77</v>
      </c>
      <c r="BH87">
        <v>8.9700000000000006</v>
      </c>
      <c r="BI87">
        <v>0.81</v>
      </c>
      <c r="BJ87">
        <v>0.82</v>
      </c>
      <c r="BK87">
        <v>1.71</v>
      </c>
      <c r="BL87">
        <v>1.98</v>
      </c>
      <c r="BM87">
        <v>0.22</v>
      </c>
      <c r="BN87">
        <v>3.43</v>
      </c>
      <c r="BO87">
        <v>3.63</v>
      </c>
      <c r="BP87">
        <v>0.24</v>
      </c>
      <c r="BQ87">
        <v>1.93</v>
      </c>
      <c r="BR87">
        <v>2.09</v>
      </c>
      <c r="BS87">
        <v>1.56</v>
      </c>
      <c r="BT87">
        <v>2.819083</v>
      </c>
      <c r="BU87">
        <v>1.288036</v>
      </c>
      <c r="BV87">
        <v>2.2993670000000002</v>
      </c>
      <c r="BW87">
        <v>1.865049</v>
      </c>
      <c r="BX87">
        <v>1.8811009999999999</v>
      </c>
      <c r="BY87">
        <v>2.5760710000000002</v>
      </c>
      <c r="BZ87">
        <v>1.2742960000000001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4.753711</v>
      </c>
      <c r="CK87">
        <v>1.7952319999999999</v>
      </c>
      <c r="CL87">
        <v>1.2640690000000001</v>
      </c>
      <c r="CM87">
        <v>3.3708710000000002</v>
      </c>
      <c r="CN87">
        <v>3.4004150000000002</v>
      </c>
      <c r="CO87">
        <v>4.121715</v>
      </c>
      <c r="CP87">
        <v>2.0436869999999998</v>
      </c>
      <c r="CQ87">
        <v>3.4004150000000002</v>
      </c>
      <c r="CR87">
        <v>0.80817899999999998</v>
      </c>
      <c r="CS87">
        <v>1.316117</v>
      </c>
      <c r="CT87">
        <v>4.055822</v>
      </c>
      <c r="CU87">
        <v>3.423638</v>
      </c>
      <c r="CV87">
        <v>0.51164200000000004</v>
      </c>
      <c r="CW87">
        <v>3.925891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93.004406999999986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523.37357199999997</v>
      </c>
      <c r="L88">
        <v>427.50355999999999</v>
      </c>
      <c r="M88">
        <v>92.043424000000002</v>
      </c>
      <c r="N88">
        <v>117.520557</v>
      </c>
      <c r="O88">
        <v>123.299251</v>
      </c>
      <c r="P88">
        <v>66.185979000000003</v>
      </c>
      <c r="Q88">
        <v>0</v>
      </c>
      <c r="R88">
        <v>42.548589</v>
      </c>
      <c r="S88">
        <v>26.253264999999999</v>
      </c>
      <c r="T88">
        <v>0</v>
      </c>
      <c r="U88">
        <v>334.98110200000002</v>
      </c>
      <c r="V88">
        <v>19.798321000000001</v>
      </c>
      <c r="W88">
        <v>33.403858</v>
      </c>
      <c r="X88">
        <v>100.123366</v>
      </c>
      <c r="Y88">
        <v>0</v>
      </c>
      <c r="Z88">
        <v>12.581985</v>
      </c>
      <c r="AA88">
        <v>26.971961</v>
      </c>
      <c r="AB88">
        <v>29.708375</v>
      </c>
      <c r="AC88">
        <v>10.707877999999999</v>
      </c>
      <c r="AD88">
        <v>0</v>
      </c>
      <c r="AE88">
        <v>36.304546999999999</v>
      </c>
      <c r="AF88">
        <v>8.7708340000000007</v>
      </c>
      <c r="AG88">
        <v>46.075695000000003</v>
      </c>
      <c r="AH88">
        <v>0</v>
      </c>
      <c r="AI88">
        <v>0</v>
      </c>
      <c r="AJ88">
        <v>0</v>
      </c>
      <c r="AK88">
        <v>63.258839000000002</v>
      </c>
      <c r="AL88">
        <v>23.423480000000001</v>
      </c>
      <c r="AM88">
        <v>17.382572</v>
      </c>
      <c r="AN88">
        <v>0.93052699999999999</v>
      </c>
      <c r="AO88">
        <v>0</v>
      </c>
      <c r="AP88">
        <v>0</v>
      </c>
      <c r="AQ88">
        <v>0</v>
      </c>
      <c r="AR88">
        <v>47.687832</v>
      </c>
      <c r="AS88">
        <v>35.042830000000002</v>
      </c>
      <c r="AT88">
        <v>14.395428000000001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90.48359499999998</v>
      </c>
      <c r="BA88">
        <f t="shared" si="4"/>
        <v>2370.7612219999996</v>
      </c>
      <c r="BD88">
        <v>6.87</v>
      </c>
      <c r="BE88">
        <v>1.87</v>
      </c>
      <c r="BF88">
        <v>2.91</v>
      </c>
      <c r="BG88">
        <v>1.77</v>
      </c>
      <c r="BH88">
        <v>8.9700000000000006</v>
      </c>
      <c r="BI88">
        <v>0.81</v>
      </c>
      <c r="BJ88">
        <v>0.82</v>
      </c>
      <c r="BK88">
        <v>1.71</v>
      </c>
      <c r="BL88">
        <v>1.98</v>
      </c>
      <c r="BM88">
        <v>0.22</v>
      </c>
      <c r="BN88">
        <v>3.43</v>
      </c>
      <c r="BO88">
        <v>3.63</v>
      </c>
      <c r="BP88">
        <v>0.24</v>
      </c>
      <c r="BQ88">
        <v>1.93</v>
      </c>
      <c r="BR88">
        <v>2.09</v>
      </c>
      <c r="BS88">
        <v>1.56</v>
      </c>
      <c r="BT88">
        <v>2.850263</v>
      </c>
      <c r="BU88">
        <v>1.288036</v>
      </c>
      <c r="BV88">
        <v>2.2993670000000002</v>
      </c>
      <c r="BW88">
        <v>1.865049</v>
      </c>
      <c r="BX88">
        <v>1.8811009999999999</v>
      </c>
      <c r="BY88">
        <v>2.5760710000000002</v>
      </c>
      <c r="BZ88">
        <v>1.2742960000000001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4.753711</v>
      </c>
      <c r="CK88">
        <v>1.7952319999999999</v>
      </c>
      <c r="CL88">
        <v>1.2640690000000001</v>
      </c>
      <c r="CM88">
        <v>3.3708710000000002</v>
      </c>
      <c r="CN88">
        <v>3.4004150000000002</v>
      </c>
      <c r="CO88">
        <v>4.121715</v>
      </c>
      <c r="CP88">
        <v>2.0436869999999998</v>
      </c>
      <c r="CQ88">
        <v>3.4004150000000002</v>
      </c>
      <c r="CR88">
        <v>0.80817899999999998</v>
      </c>
      <c r="CS88">
        <v>1.316117</v>
      </c>
      <c r="CT88">
        <v>4.055822</v>
      </c>
      <c r="CU88">
        <v>1.3832880000000001</v>
      </c>
      <c r="CV88">
        <v>0</v>
      </c>
      <c r="CW88">
        <v>3.925891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90.48359499999998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523.41446399999995</v>
      </c>
      <c r="L89">
        <v>427.50355999999999</v>
      </c>
      <c r="M89">
        <v>92.043424000000002</v>
      </c>
      <c r="N89">
        <v>117.520557</v>
      </c>
      <c r="O89">
        <v>123.299251</v>
      </c>
      <c r="P89">
        <v>66.185979000000003</v>
      </c>
      <c r="Q89">
        <v>0</v>
      </c>
      <c r="R89">
        <v>42.548589</v>
      </c>
      <c r="S89">
        <v>26.253264999999999</v>
      </c>
      <c r="T89">
        <v>0</v>
      </c>
      <c r="U89">
        <v>334.98110200000002</v>
      </c>
      <c r="V89">
        <v>19.798321000000001</v>
      </c>
      <c r="W89">
        <v>33.403858</v>
      </c>
      <c r="X89">
        <v>100.123366</v>
      </c>
      <c r="Y89">
        <v>0</v>
      </c>
      <c r="Z89">
        <v>12.581985</v>
      </c>
      <c r="AA89">
        <v>26.971961</v>
      </c>
      <c r="AB89">
        <v>29.708375</v>
      </c>
      <c r="AC89">
        <v>0</v>
      </c>
      <c r="AD89">
        <v>0</v>
      </c>
      <c r="AE89">
        <v>36.304546999999999</v>
      </c>
      <c r="AF89">
        <v>8.7708340000000007</v>
      </c>
      <c r="AG89">
        <v>46.075695000000003</v>
      </c>
      <c r="AH89">
        <v>0</v>
      </c>
      <c r="AI89">
        <v>0</v>
      </c>
      <c r="AJ89">
        <v>0</v>
      </c>
      <c r="AK89">
        <v>63.258839000000002</v>
      </c>
      <c r="AL89">
        <v>23.423480000000001</v>
      </c>
      <c r="AM89">
        <v>17.382572</v>
      </c>
      <c r="AN89">
        <v>0.93052699999999999</v>
      </c>
      <c r="AO89">
        <v>0</v>
      </c>
      <c r="AP89">
        <v>0</v>
      </c>
      <c r="AQ89">
        <v>0</v>
      </c>
      <c r="AR89">
        <v>47.687832</v>
      </c>
      <c r="AS89">
        <v>35.042830000000002</v>
      </c>
      <c r="AT89">
        <v>14.395428000000001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88.775271000000004</v>
      </c>
      <c r="BA89">
        <f t="shared" si="4"/>
        <v>2358.3859119999997</v>
      </c>
      <c r="BD89">
        <v>6.87</v>
      </c>
      <c r="BE89">
        <v>1.87</v>
      </c>
      <c r="BF89">
        <v>2.91</v>
      </c>
      <c r="BG89">
        <v>1.77</v>
      </c>
      <c r="BH89">
        <v>8.9700000000000006</v>
      </c>
      <c r="BI89">
        <v>0.81</v>
      </c>
      <c r="BJ89">
        <v>0.82</v>
      </c>
      <c r="BK89">
        <v>1.71</v>
      </c>
      <c r="BL89">
        <v>2.0299999999999998</v>
      </c>
      <c r="BM89">
        <v>0.22</v>
      </c>
      <c r="BN89">
        <v>2.92</v>
      </c>
      <c r="BO89">
        <v>3.63</v>
      </c>
      <c r="BP89">
        <v>0.24</v>
      </c>
      <c r="BQ89">
        <v>1.93</v>
      </c>
      <c r="BR89">
        <v>2.09</v>
      </c>
      <c r="BS89">
        <v>1.56</v>
      </c>
      <c r="BT89">
        <v>2.850263</v>
      </c>
      <c r="BU89">
        <v>1.288036</v>
      </c>
      <c r="BV89">
        <v>2.3293490000000001</v>
      </c>
      <c r="BW89">
        <v>1.865049</v>
      </c>
      <c r="BX89">
        <v>1.8811009999999999</v>
      </c>
      <c r="BY89">
        <v>2.5760710000000002</v>
      </c>
      <c r="BZ89">
        <v>1.2742960000000001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4.753711</v>
      </c>
      <c r="CK89">
        <v>1.7952319999999999</v>
      </c>
      <c r="CL89">
        <v>1.369051</v>
      </c>
      <c r="CM89">
        <v>3.3708710000000002</v>
      </c>
      <c r="CN89">
        <v>3.4004150000000002</v>
      </c>
      <c r="CO89">
        <v>4.121715</v>
      </c>
      <c r="CP89">
        <v>2.0436869999999998</v>
      </c>
      <c r="CQ89">
        <v>3.4004150000000002</v>
      </c>
      <c r="CR89">
        <v>0.80817899999999998</v>
      </c>
      <c r="CS89">
        <v>1.316117</v>
      </c>
      <c r="CT89">
        <v>4.055822</v>
      </c>
      <c r="CU89">
        <v>0</v>
      </c>
      <c r="CV89">
        <v>0</v>
      </c>
      <c r="CW89">
        <v>3.925891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88.775271000000004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523.45535600000005</v>
      </c>
      <c r="L90">
        <v>427.50355999999999</v>
      </c>
      <c r="M90">
        <v>92.043424000000002</v>
      </c>
      <c r="N90">
        <v>117.520557</v>
      </c>
      <c r="O90">
        <v>123.299251</v>
      </c>
      <c r="P90">
        <v>66.185979000000003</v>
      </c>
      <c r="Q90">
        <v>0</v>
      </c>
      <c r="R90">
        <v>42.548589</v>
      </c>
      <c r="S90">
        <v>26.253264999999999</v>
      </c>
      <c r="T90">
        <v>0</v>
      </c>
      <c r="U90">
        <v>334.98110200000002</v>
      </c>
      <c r="V90">
        <v>19.798321000000001</v>
      </c>
      <c r="W90">
        <v>33.403858</v>
      </c>
      <c r="X90">
        <v>100.123366</v>
      </c>
      <c r="Y90">
        <v>0</v>
      </c>
      <c r="Z90">
        <v>12.581985</v>
      </c>
      <c r="AA90">
        <v>13.485981000000001</v>
      </c>
      <c r="AB90">
        <v>14.73391</v>
      </c>
      <c r="AC90">
        <v>0</v>
      </c>
      <c r="AD90">
        <v>0</v>
      </c>
      <c r="AE90">
        <v>34.886400999999999</v>
      </c>
      <c r="AF90">
        <v>8.7708340000000007</v>
      </c>
      <c r="AG90">
        <v>46.075695000000003</v>
      </c>
      <c r="AH90">
        <v>0</v>
      </c>
      <c r="AI90">
        <v>0</v>
      </c>
      <c r="AJ90">
        <v>0</v>
      </c>
      <c r="AK90">
        <v>63.258839000000002</v>
      </c>
      <c r="AL90">
        <v>23.423480000000001</v>
      </c>
      <c r="AM90">
        <v>17.382572</v>
      </c>
      <c r="AN90">
        <v>0.93052699999999999</v>
      </c>
      <c r="AO90">
        <v>0</v>
      </c>
      <c r="AP90">
        <v>0</v>
      </c>
      <c r="AQ90">
        <v>0</v>
      </c>
      <c r="AR90">
        <v>47.687832</v>
      </c>
      <c r="AS90">
        <v>35.042830000000002</v>
      </c>
      <c r="AT90">
        <v>14.395428000000001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88.497349999999983</v>
      </c>
      <c r="BA90">
        <f t="shared" si="4"/>
        <v>2328.2702919999997</v>
      </c>
      <c r="BD90">
        <v>6.87</v>
      </c>
      <c r="BE90">
        <v>1.87</v>
      </c>
      <c r="BF90">
        <v>2.91</v>
      </c>
      <c r="BG90">
        <v>1.77</v>
      </c>
      <c r="BH90">
        <v>8.9700000000000006</v>
      </c>
      <c r="BI90">
        <v>0.81</v>
      </c>
      <c r="BJ90">
        <v>0.82</v>
      </c>
      <c r="BK90">
        <v>1.71</v>
      </c>
      <c r="BL90">
        <v>2.0299999999999998</v>
      </c>
      <c r="BM90">
        <v>0.22</v>
      </c>
      <c r="BN90">
        <v>2.4300000000000002</v>
      </c>
      <c r="BO90">
        <v>3.63</v>
      </c>
      <c r="BP90">
        <v>0.24</v>
      </c>
      <c r="BQ90">
        <v>1.93</v>
      </c>
      <c r="BR90">
        <v>2.09</v>
      </c>
      <c r="BS90">
        <v>1.56</v>
      </c>
      <c r="BT90">
        <v>2.850263</v>
      </c>
      <c r="BU90">
        <v>1.288036</v>
      </c>
      <c r="BV90">
        <v>2.3304399999999998</v>
      </c>
      <c r="BW90">
        <v>1.865049</v>
      </c>
      <c r="BX90">
        <v>1.8811009999999999</v>
      </c>
      <c r="BY90">
        <v>2.5760710000000002</v>
      </c>
      <c r="BZ90">
        <v>1.2742960000000001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4.753711</v>
      </c>
      <c r="CK90">
        <v>1.7952319999999999</v>
      </c>
      <c r="CL90">
        <v>1.580039</v>
      </c>
      <c r="CM90">
        <v>3.3708710000000002</v>
      </c>
      <c r="CN90">
        <v>3.4004150000000002</v>
      </c>
      <c r="CO90">
        <v>4.121715</v>
      </c>
      <c r="CP90">
        <v>2.0436869999999998</v>
      </c>
      <c r="CQ90">
        <v>3.4004150000000002</v>
      </c>
      <c r="CR90">
        <v>0.80817899999999998</v>
      </c>
      <c r="CS90">
        <v>1.316117</v>
      </c>
      <c r="CT90">
        <v>4.055822</v>
      </c>
      <c r="CU90">
        <v>0</v>
      </c>
      <c r="CV90">
        <v>0</v>
      </c>
      <c r="CW90">
        <v>3.925891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88.497349999999983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523.45535600000005</v>
      </c>
      <c r="L91">
        <v>427.50355999999999</v>
      </c>
      <c r="M91">
        <v>92.043424000000002</v>
      </c>
      <c r="N91">
        <v>117.520557</v>
      </c>
      <c r="O91">
        <v>123.299251</v>
      </c>
      <c r="P91">
        <v>66.185979000000003</v>
      </c>
      <c r="Q91">
        <v>0</v>
      </c>
      <c r="R91">
        <v>42.548589</v>
      </c>
      <c r="S91">
        <v>26.253264999999999</v>
      </c>
      <c r="T91">
        <v>0</v>
      </c>
      <c r="U91">
        <v>334.98110200000002</v>
      </c>
      <c r="V91">
        <v>19.798321000000001</v>
      </c>
      <c r="W91">
        <v>33.403858</v>
      </c>
      <c r="X91">
        <v>100.123366</v>
      </c>
      <c r="Y91">
        <v>0</v>
      </c>
      <c r="Z91">
        <v>12.581985</v>
      </c>
      <c r="AA91">
        <v>0</v>
      </c>
      <c r="AB91">
        <v>14.73391</v>
      </c>
      <c r="AC91">
        <v>0</v>
      </c>
      <c r="AD91">
        <v>0</v>
      </c>
      <c r="AE91">
        <v>18.152273000000001</v>
      </c>
      <c r="AF91">
        <v>8.7708340000000007</v>
      </c>
      <c r="AG91">
        <v>46.075695000000003</v>
      </c>
      <c r="AH91">
        <v>0</v>
      </c>
      <c r="AI91">
        <v>0</v>
      </c>
      <c r="AJ91">
        <v>0</v>
      </c>
      <c r="AK91">
        <v>63.258839000000002</v>
      </c>
      <c r="AL91">
        <v>23.423480000000001</v>
      </c>
      <c r="AM91">
        <v>17.382572</v>
      </c>
      <c r="AN91">
        <v>0.93052699999999999</v>
      </c>
      <c r="AO91">
        <v>0</v>
      </c>
      <c r="AP91">
        <v>0</v>
      </c>
      <c r="AQ91">
        <v>0</v>
      </c>
      <c r="AR91">
        <v>47.687832</v>
      </c>
      <c r="AS91">
        <v>35.042830000000002</v>
      </c>
      <c r="AT91">
        <v>14.395428000000001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88.658262000000008</v>
      </c>
      <c r="BA91">
        <f t="shared" si="4"/>
        <v>2298.2110949999992</v>
      </c>
      <c r="BD91">
        <v>6.87</v>
      </c>
      <c r="BE91">
        <v>1.87</v>
      </c>
      <c r="BF91">
        <v>2.91</v>
      </c>
      <c r="BG91">
        <v>1.77</v>
      </c>
      <c r="BH91">
        <v>8.9700000000000006</v>
      </c>
      <c r="BI91">
        <v>0.84</v>
      </c>
      <c r="BJ91">
        <v>0.84</v>
      </c>
      <c r="BK91">
        <v>1.71</v>
      </c>
      <c r="BL91">
        <v>2.0299999999999998</v>
      </c>
      <c r="BM91">
        <v>0.22</v>
      </c>
      <c r="BN91">
        <v>2.46</v>
      </c>
      <c r="BO91">
        <v>3.63</v>
      </c>
      <c r="BP91">
        <v>0.24</v>
      </c>
      <c r="BQ91">
        <v>1.93</v>
      </c>
      <c r="BR91">
        <v>2.09</v>
      </c>
      <c r="BS91">
        <v>1.56</v>
      </c>
      <c r="BT91">
        <v>2.850263</v>
      </c>
      <c r="BU91">
        <v>1.288036</v>
      </c>
      <c r="BV91">
        <v>2.3304399999999998</v>
      </c>
      <c r="BW91">
        <v>1.865049</v>
      </c>
      <c r="BX91">
        <v>1.8811009999999999</v>
      </c>
      <c r="BY91">
        <v>2.5760710000000002</v>
      </c>
      <c r="BZ91">
        <v>1.2742960000000001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4.753711</v>
      </c>
      <c r="CK91">
        <v>1.7952319999999999</v>
      </c>
      <c r="CL91">
        <v>1.6609510000000001</v>
      </c>
      <c r="CM91">
        <v>3.3708710000000002</v>
      </c>
      <c r="CN91">
        <v>3.4004150000000002</v>
      </c>
      <c r="CO91">
        <v>4.121715</v>
      </c>
      <c r="CP91">
        <v>2.0436869999999998</v>
      </c>
      <c r="CQ91">
        <v>3.4004150000000002</v>
      </c>
      <c r="CR91">
        <v>0.80817899999999998</v>
      </c>
      <c r="CS91">
        <v>1.316117</v>
      </c>
      <c r="CT91">
        <v>4.055822</v>
      </c>
      <c r="CU91">
        <v>0</v>
      </c>
      <c r="CV91">
        <v>0</v>
      </c>
      <c r="CW91">
        <v>3.925891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88.658262000000008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523.49634300000002</v>
      </c>
      <c r="L92">
        <v>427.50355999999999</v>
      </c>
      <c r="M92">
        <v>92.043424000000002</v>
      </c>
      <c r="N92">
        <v>117.520557</v>
      </c>
      <c r="O92">
        <v>123.299251</v>
      </c>
      <c r="P92">
        <v>66.185979000000003</v>
      </c>
      <c r="Q92">
        <v>0</v>
      </c>
      <c r="R92">
        <v>42.548589</v>
      </c>
      <c r="S92">
        <v>26.253264999999999</v>
      </c>
      <c r="T92">
        <v>0</v>
      </c>
      <c r="U92">
        <v>334.98110200000002</v>
      </c>
      <c r="V92">
        <v>19.798321000000001</v>
      </c>
      <c r="W92">
        <v>33.403858</v>
      </c>
      <c r="X92">
        <v>100.123366</v>
      </c>
      <c r="Y92">
        <v>0</v>
      </c>
      <c r="Z92">
        <v>12.581985</v>
      </c>
      <c r="AA92">
        <v>0</v>
      </c>
      <c r="AB92">
        <v>0</v>
      </c>
      <c r="AC92">
        <v>0</v>
      </c>
      <c r="AD92">
        <v>0</v>
      </c>
      <c r="AE92">
        <v>18.152273000000001</v>
      </c>
      <c r="AF92">
        <v>8.7708340000000007</v>
      </c>
      <c r="AG92">
        <v>46.075695000000003</v>
      </c>
      <c r="AH92">
        <v>0</v>
      </c>
      <c r="AI92">
        <v>0</v>
      </c>
      <c r="AJ92">
        <v>0</v>
      </c>
      <c r="AK92">
        <v>63.258839000000002</v>
      </c>
      <c r="AL92">
        <v>12.269442</v>
      </c>
      <c r="AM92">
        <v>17.382572</v>
      </c>
      <c r="AN92">
        <v>0.93052699999999999</v>
      </c>
      <c r="AO92">
        <v>0</v>
      </c>
      <c r="AP92">
        <v>0</v>
      </c>
      <c r="AQ92">
        <v>0</v>
      </c>
      <c r="AR92">
        <v>47.687832</v>
      </c>
      <c r="AS92">
        <v>35.042830000000002</v>
      </c>
      <c r="AT92">
        <v>14.395428000000001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88.932076999999992</v>
      </c>
      <c r="BA92">
        <f t="shared" si="4"/>
        <v>2272.6379489999995</v>
      </c>
      <c r="BD92">
        <v>6.87</v>
      </c>
      <c r="BE92">
        <v>1.87</v>
      </c>
      <c r="BF92">
        <v>2.91</v>
      </c>
      <c r="BG92">
        <v>1.77</v>
      </c>
      <c r="BH92">
        <v>8.9700000000000006</v>
      </c>
      <c r="BI92">
        <v>0.84</v>
      </c>
      <c r="BJ92">
        <v>0.84</v>
      </c>
      <c r="BK92">
        <v>1.71</v>
      </c>
      <c r="BL92">
        <v>2.0299999999999998</v>
      </c>
      <c r="BM92">
        <v>0.22</v>
      </c>
      <c r="BN92">
        <v>2.64</v>
      </c>
      <c r="BO92">
        <v>3.63</v>
      </c>
      <c r="BP92">
        <v>0.24</v>
      </c>
      <c r="BQ92">
        <v>1.93</v>
      </c>
      <c r="BR92">
        <v>2.09</v>
      </c>
      <c r="BS92">
        <v>1.56</v>
      </c>
      <c r="BT92">
        <v>2.850263</v>
      </c>
      <c r="BU92">
        <v>1.288036</v>
      </c>
      <c r="BV92">
        <v>2.3304399999999998</v>
      </c>
      <c r="BW92">
        <v>1.865049</v>
      </c>
      <c r="BX92">
        <v>1.8811009999999999</v>
      </c>
      <c r="BY92">
        <v>2.5760710000000002</v>
      </c>
      <c r="BZ92">
        <v>1.2742960000000001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4.753711</v>
      </c>
      <c r="CK92">
        <v>1.7952319999999999</v>
      </c>
      <c r="CL92">
        <v>1.754766</v>
      </c>
      <c r="CM92">
        <v>3.3708710000000002</v>
      </c>
      <c r="CN92">
        <v>3.4004150000000002</v>
      </c>
      <c r="CO92">
        <v>4.121715</v>
      </c>
      <c r="CP92">
        <v>2.0436869999999998</v>
      </c>
      <c r="CQ92">
        <v>3.4004150000000002</v>
      </c>
      <c r="CR92">
        <v>0.80817899999999998</v>
      </c>
      <c r="CS92">
        <v>1.316117</v>
      </c>
      <c r="CT92">
        <v>4.055822</v>
      </c>
      <c r="CU92">
        <v>0</v>
      </c>
      <c r="CV92">
        <v>0</v>
      </c>
      <c r="CW92">
        <v>3.925891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88.932076999999992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523.55096200000003</v>
      </c>
      <c r="L93">
        <v>427.50355999999999</v>
      </c>
      <c r="M93">
        <v>92.043424000000002</v>
      </c>
      <c r="N93">
        <v>117.520557</v>
      </c>
      <c r="O93">
        <v>123.299251</v>
      </c>
      <c r="P93">
        <v>66.185979000000003</v>
      </c>
      <c r="Q93">
        <v>0</v>
      </c>
      <c r="R93">
        <v>42.548589</v>
      </c>
      <c r="S93">
        <v>26.253264999999999</v>
      </c>
      <c r="T93">
        <v>0</v>
      </c>
      <c r="U93">
        <v>334.98110200000002</v>
      </c>
      <c r="V93">
        <v>19.798321000000001</v>
      </c>
      <c r="W93">
        <v>33.403858</v>
      </c>
      <c r="X93">
        <v>100.123366</v>
      </c>
      <c r="Y93">
        <v>0</v>
      </c>
      <c r="Z93">
        <v>6.2909930000000003</v>
      </c>
      <c r="AA93">
        <v>0</v>
      </c>
      <c r="AB93">
        <v>0</v>
      </c>
      <c r="AC93">
        <v>0</v>
      </c>
      <c r="AD93">
        <v>0</v>
      </c>
      <c r="AE93">
        <v>18.152273000000001</v>
      </c>
      <c r="AF93">
        <v>8.7708340000000007</v>
      </c>
      <c r="AG93">
        <v>46.075695000000003</v>
      </c>
      <c r="AH93">
        <v>0</v>
      </c>
      <c r="AI93">
        <v>0</v>
      </c>
      <c r="AJ93">
        <v>0</v>
      </c>
      <c r="AK93">
        <v>63.258839000000002</v>
      </c>
      <c r="AL93">
        <v>12.269442</v>
      </c>
      <c r="AM93">
        <v>17.382572</v>
      </c>
      <c r="AN93">
        <v>0.95075500000000002</v>
      </c>
      <c r="AO93">
        <v>0</v>
      </c>
      <c r="AP93">
        <v>0</v>
      </c>
      <c r="AQ93">
        <v>0</v>
      </c>
      <c r="AR93">
        <v>47.687832</v>
      </c>
      <c r="AS93">
        <v>35.042830000000002</v>
      </c>
      <c r="AT93">
        <v>14.395428000000001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88.977483000000007</v>
      </c>
      <c r="BA93">
        <f t="shared" si="4"/>
        <v>2266.4672099999993</v>
      </c>
      <c r="BD93">
        <v>6.87</v>
      </c>
      <c r="BE93">
        <v>1.87</v>
      </c>
      <c r="BF93">
        <v>2.91</v>
      </c>
      <c r="BG93">
        <v>1.77</v>
      </c>
      <c r="BH93">
        <v>8.9700000000000006</v>
      </c>
      <c r="BI93">
        <v>0.84</v>
      </c>
      <c r="BJ93">
        <v>0.84</v>
      </c>
      <c r="BK93">
        <v>1.71</v>
      </c>
      <c r="BL93">
        <v>2.0299999999999998</v>
      </c>
      <c r="BM93">
        <v>0.22</v>
      </c>
      <c r="BN93">
        <v>2.68</v>
      </c>
      <c r="BO93">
        <v>3.63</v>
      </c>
      <c r="BP93">
        <v>0.24</v>
      </c>
      <c r="BQ93">
        <v>1.93</v>
      </c>
      <c r="BR93">
        <v>2.09</v>
      </c>
      <c r="BS93">
        <v>1.56</v>
      </c>
      <c r="BT93">
        <v>2.850263</v>
      </c>
      <c r="BU93">
        <v>1.288036</v>
      </c>
      <c r="BV93">
        <v>2.3304399999999998</v>
      </c>
      <c r="BW93">
        <v>1.865049</v>
      </c>
      <c r="BX93">
        <v>1.8811009999999999</v>
      </c>
      <c r="BY93">
        <v>2.5760710000000002</v>
      </c>
      <c r="BZ93">
        <v>1.2742960000000001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4.753711</v>
      </c>
      <c r="CK93">
        <v>1.7952319999999999</v>
      </c>
      <c r="CL93">
        <v>1.7601720000000001</v>
      </c>
      <c r="CM93">
        <v>3.3708710000000002</v>
      </c>
      <c r="CN93">
        <v>3.4004150000000002</v>
      </c>
      <c r="CO93">
        <v>4.121715</v>
      </c>
      <c r="CP93">
        <v>2.0436869999999998</v>
      </c>
      <c r="CQ93">
        <v>3.4004150000000002</v>
      </c>
      <c r="CR93">
        <v>0.80817899999999998</v>
      </c>
      <c r="CS93">
        <v>1.316117</v>
      </c>
      <c r="CT93">
        <v>4.055822</v>
      </c>
      <c r="CU93">
        <v>0</v>
      </c>
      <c r="CV93">
        <v>0</v>
      </c>
      <c r="CW93">
        <v>3.925891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88.977483000000007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523.55096200000003</v>
      </c>
      <c r="L94">
        <v>427.50355999999999</v>
      </c>
      <c r="M94">
        <v>92.043424000000002</v>
      </c>
      <c r="N94">
        <v>117.520557</v>
      </c>
      <c r="O94">
        <v>123.299251</v>
      </c>
      <c r="P94">
        <v>66.185979000000003</v>
      </c>
      <c r="Q94">
        <v>0</v>
      </c>
      <c r="R94">
        <v>42.548589</v>
      </c>
      <c r="S94">
        <v>26.253264999999999</v>
      </c>
      <c r="T94">
        <v>0</v>
      </c>
      <c r="U94">
        <v>334.98110200000002</v>
      </c>
      <c r="V94">
        <v>19.798321000000001</v>
      </c>
      <c r="W94">
        <v>33.403858</v>
      </c>
      <c r="X94">
        <v>100.123366</v>
      </c>
      <c r="Y94">
        <v>0</v>
      </c>
      <c r="Z94">
        <v>6.2909930000000003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8.7708340000000007</v>
      </c>
      <c r="AG94">
        <v>46.075695000000003</v>
      </c>
      <c r="AH94">
        <v>0</v>
      </c>
      <c r="AI94">
        <v>0</v>
      </c>
      <c r="AJ94">
        <v>0</v>
      </c>
      <c r="AK94">
        <v>63.258839000000002</v>
      </c>
      <c r="AL94">
        <v>12.269442</v>
      </c>
      <c r="AM94">
        <v>17.382572</v>
      </c>
      <c r="AN94">
        <v>0.95075500000000002</v>
      </c>
      <c r="AO94">
        <v>0</v>
      </c>
      <c r="AP94">
        <v>0</v>
      </c>
      <c r="AQ94">
        <v>0</v>
      </c>
      <c r="AR94">
        <v>47.687832</v>
      </c>
      <c r="AS94">
        <v>35.042830000000002</v>
      </c>
      <c r="AT94">
        <v>14.395428000000001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89.016487000000012</v>
      </c>
      <c r="BA94">
        <f t="shared" si="4"/>
        <v>2248.3539409999998</v>
      </c>
      <c r="BD94">
        <v>6.87</v>
      </c>
      <c r="BE94">
        <v>1.87</v>
      </c>
      <c r="BF94">
        <v>2.91</v>
      </c>
      <c r="BG94">
        <v>1.77</v>
      </c>
      <c r="BH94">
        <v>8.9700000000000006</v>
      </c>
      <c r="BI94">
        <v>0.82</v>
      </c>
      <c r="BJ94">
        <v>0.82</v>
      </c>
      <c r="BK94">
        <v>1.71</v>
      </c>
      <c r="BL94">
        <v>2.0299999999999998</v>
      </c>
      <c r="BM94">
        <v>0.22</v>
      </c>
      <c r="BN94">
        <v>2.68</v>
      </c>
      <c r="BO94">
        <v>3.63</v>
      </c>
      <c r="BP94">
        <v>0.24</v>
      </c>
      <c r="BQ94">
        <v>1.93</v>
      </c>
      <c r="BR94">
        <v>2.09</v>
      </c>
      <c r="BS94">
        <v>1.56</v>
      </c>
      <c r="BT94">
        <v>2.850263</v>
      </c>
      <c r="BU94">
        <v>1.288036</v>
      </c>
      <c r="BV94">
        <v>2.3304399999999998</v>
      </c>
      <c r="BW94">
        <v>1.865049</v>
      </c>
      <c r="BX94">
        <v>1.8811009999999999</v>
      </c>
      <c r="BY94">
        <v>2.5760710000000002</v>
      </c>
      <c r="BZ94">
        <v>1.2742960000000001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4.753711</v>
      </c>
      <c r="CK94">
        <v>1.7952319999999999</v>
      </c>
      <c r="CL94">
        <v>1.8391759999999999</v>
      </c>
      <c r="CM94">
        <v>3.3708710000000002</v>
      </c>
      <c r="CN94">
        <v>3.4004150000000002</v>
      </c>
      <c r="CO94">
        <v>4.121715</v>
      </c>
      <c r="CP94">
        <v>2.0436869999999998</v>
      </c>
      <c r="CQ94">
        <v>3.4004150000000002</v>
      </c>
      <c r="CR94">
        <v>0.80817899999999998</v>
      </c>
      <c r="CS94">
        <v>1.316117</v>
      </c>
      <c r="CT94">
        <v>4.055822</v>
      </c>
      <c r="CU94">
        <v>0</v>
      </c>
      <c r="CV94">
        <v>0</v>
      </c>
      <c r="CW94">
        <v>3.925891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89.016487000000012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467.05220800000001</v>
      </c>
      <c r="L95">
        <v>427.50355999999999</v>
      </c>
      <c r="M95">
        <v>92.043424000000002</v>
      </c>
      <c r="N95">
        <v>117.520557</v>
      </c>
      <c r="O95">
        <v>123.299251</v>
      </c>
      <c r="P95">
        <v>66.943426000000002</v>
      </c>
      <c r="Q95">
        <v>0</v>
      </c>
      <c r="R95">
        <v>42.548589</v>
      </c>
      <c r="S95">
        <v>26.253264999999999</v>
      </c>
      <c r="T95">
        <v>0</v>
      </c>
      <c r="U95">
        <v>334.98110200000002</v>
      </c>
      <c r="V95">
        <v>17.412907000000001</v>
      </c>
      <c r="W95">
        <v>33.403858</v>
      </c>
      <c r="X95">
        <v>100.123366</v>
      </c>
      <c r="Y95">
        <v>0</v>
      </c>
      <c r="Z95">
        <v>6.2909930000000003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8.7708340000000007</v>
      </c>
      <c r="AG95">
        <v>46.075695000000003</v>
      </c>
      <c r="AH95">
        <v>0</v>
      </c>
      <c r="AI95">
        <v>0</v>
      </c>
      <c r="AJ95">
        <v>0</v>
      </c>
      <c r="AK95">
        <v>63.258839000000002</v>
      </c>
      <c r="AL95">
        <v>12.269442</v>
      </c>
      <c r="AM95">
        <v>17.382572</v>
      </c>
      <c r="AN95">
        <v>0.95075500000000002</v>
      </c>
      <c r="AO95">
        <v>0</v>
      </c>
      <c r="AP95">
        <v>0</v>
      </c>
      <c r="AQ95">
        <v>0</v>
      </c>
      <c r="AR95">
        <v>47.687832</v>
      </c>
      <c r="AS95">
        <v>35.042830000000002</v>
      </c>
      <c r="AT95">
        <v>14.395428000000001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89.037697000000009</v>
      </c>
      <c r="BA95">
        <f t="shared" si="4"/>
        <v>2190.2484299999996</v>
      </c>
      <c r="BD95">
        <v>6.87</v>
      </c>
      <c r="BE95">
        <v>1.87</v>
      </c>
      <c r="BF95">
        <v>2.91</v>
      </c>
      <c r="BG95">
        <v>1.77</v>
      </c>
      <c r="BH95">
        <v>8.9700000000000006</v>
      </c>
      <c r="BI95">
        <v>0.82</v>
      </c>
      <c r="BJ95">
        <v>0.82</v>
      </c>
      <c r="BK95">
        <v>1.71</v>
      </c>
      <c r="BL95">
        <v>2.0299999999999998</v>
      </c>
      <c r="BM95">
        <v>0.22</v>
      </c>
      <c r="BN95">
        <v>2.68</v>
      </c>
      <c r="BO95">
        <v>3.63</v>
      </c>
      <c r="BP95">
        <v>0.24</v>
      </c>
      <c r="BQ95">
        <v>1.93</v>
      </c>
      <c r="BR95">
        <v>2.09</v>
      </c>
      <c r="BS95">
        <v>1.56</v>
      </c>
      <c r="BT95">
        <v>2.850263</v>
      </c>
      <c r="BU95">
        <v>1.288036</v>
      </c>
      <c r="BV95">
        <v>2.3304399999999998</v>
      </c>
      <c r="BW95">
        <v>1.865049</v>
      </c>
      <c r="BX95">
        <v>1.8811009999999999</v>
      </c>
      <c r="BY95">
        <v>2.5760710000000002</v>
      </c>
      <c r="BZ95">
        <v>1.2742960000000001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4.753711</v>
      </c>
      <c r="CK95">
        <v>1.7952319999999999</v>
      </c>
      <c r="CL95">
        <v>1.8603860000000001</v>
      </c>
      <c r="CM95">
        <v>3.3708710000000002</v>
      </c>
      <c r="CN95">
        <v>3.4004150000000002</v>
      </c>
      <c r="CO95">
        <v>4.121715</v>
      </c>
      <c r="CP95">
        <v>2.0436869999999998</v>
      </c>
      <c r="CQ95">
        <v>3.4004150000000002</v>
      </c>
      <c r="CR95">
        <v>0.80817899999999998</v>
      </c>
      <c r="CS95">
        <v>1.316117</v>
      </c>
      <c r="CT95">
        <v>4.055822</v>
      </c>
      <c r="CU95">
        <v>0</v>
      </c>
      <c r="CV95">
        <v>0</v>
      </c>
      <c r="CW95">
        <v>3.925891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89.037697000000009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437.25796800000001</v>
      </c>
      <c r="L96">
        <v>427.50355999999999</v>
      </c>
      <c r="M96">
        <v>92.043424000000002</v>
      </c>
      <c r="N96">
        <v>117.520557</v>
      </c>
      <c r="O96">
        <v>123.299251</v>
      </c>
      <c r="P96">
        <v>66.943426000000002</v>
      </c>
      <c r="Q96">
        <v>0</v>
      </c>
      <c r="R96">
        <v>42.548589</v>
      </c>
      <c r="S96">
        <v>26.253264999999999</v>
      </c>
      <c r="T96">
        <v>0</v>
      </c>
      <c r="U96">
        <v>334.98110200000002</v>
      </c>
      <c r="V96">
        <v>17.412907000000001</v>
      </c>
      <c r="W96">
        <v>33.403858</v>
      </c>
      <c r="X96">
        <v>100.123366</v>
      </c>
      <c r="Y96">
        <v>0</v>
      </c>
      <c r="Z96">
        <v>6.2909930000000003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8.7708340000000007</v>
      </c>
      <c r="AG96">
        <v>46.075695000000003</v>
      </c>
      <c r="AH96">
        <v>0</v>
      </c>
      <c r="AI96">
        <v>0</v>
      </c>
      <c r="AJ96">
        <v>0</v>
      </c>
      <c r="AK96">
        <v>63.258839000000002</v>
      </c>
      <c r="AL96">
        <v>12.269442</v>
      </c>
      <c r="AM96">
        <v>17.382572</v>
      </c>
      <c r="AN96">
        <v>0.95075500000000002</v>
      </c>
      <c r="AO96">
        <v>0</v>
      </c>
      <c r="AP96">
        <v>0</v>
      </c>
      <c r="AQ96">
        <v>0</v>
      </c>
      <c r="AR96">
        <v>47.687832</v>
      </c>
      <c r="AS96">
        <v>35.042830000000002</v>
      </c>
      <c r="AT96">
        <v>14.395428000000001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89.037697000000009</v>
      </c>
      <c r="BA96">
        <f t="shared" si="4"/>
        <v>2160.4541899999999</v>
      </c>
      <c r="BD96">
        <v>6.87</v>
      </c>
      <c r="BE96">
        <v>1.87</v>
      </c>
      <c r="BF96">
        <v>2.91</v>
      </c>
      <c r="BG96">
        <v>1.77</v>
      </c>
      <c r="BH96">
        <v>8.9700000000000006</v>
      </c>
      <c r="BI96">
        <v>0.82</v>
      </c>
      <c r="BJ96">
        <v>0.82</v>
      </c>
      <c r="BK96">
        <v>1.71</v>
      </c>
      <c r="BL96">
        <v>2.0299999999999998</v>
      </c>
      <c r="BM96">
        <v>0.22</v>
      </c>
      <c r="BN96">
        <v>2.68</v>
      </c>
      <c r="BO96">
        <v>3.63</v>
      </c>
      <c r="BP96">
        <v>0.24</v>
      </c>
      <c r="BQ96">
        <v>1.93</v>
      </c>
      <c r="BR96">
        <v>2.09</v>
      </c>
      <c r="BS96">
        <v>1.56</v>
      </c>
      <c r="BT96">
        <v>2.850263</v>
      </c>
      <c r="BU96">
        <v>1.288036</v>
      </c>
      <c r="BV96">
        <v>2.3304399999999998</v>
      </c>
      <c r="BW96">
        <v>1.865049</v>
      </c>
      <c r="BX96">
        <v>1.8811009999999999</v>
      </c>
      <c r="BY96">
        <v>2.5760710000000002</v>
      </c>
      <c r="BZ96">
        <v>1.2742960000000001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4.753711</v>
      </c>
      <c r="CK96">
        <v>1.7952319999999999</v>
      </c>
      <c r="CL96">
        <v>1.8603860000000001</v>
      </c>
      <c r="CM96">
        <v>3.3708710000000002</v>
      </c>
      <c r="CN96">
        <v>3.4004150000000002</v>
      </c>
      <c r="CO96">
        <v>4.121715</v>
      </c>
      <c r="CP96">
        <v>2.0436869999999998</v>
      </c>
      <c r="CQ96">
        <v>3.4004150000000002</v>
      </c>
      <c r="CR96">
        <v>0.80817899999999998</v>
      </c>
      <c r="CS96">
        <v>1.316117</v>
      </c>
      <c r="CT96">
        <v>4.055822</v>
      </c>
      <c r="CU96">
        <v>0</v>
      </c>
      <c r="CV96">
        <v>0</v>
      </c>
      <c r="CW96">
        <v>3.925891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89.037697000000009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437.32621599999999</v>
      </c>
      <c r="L97">
        <v>427.50355999999999</v>
      </c>
      <c r="M97">
        <v>92.043424000000002</v>
      </c>
      <c r="N97">
        <v>117.520557</v>
      </c>
      <c r="O97">
        <v>123.299251</v>
      </c>
      <c r="P97">
        <v>66.943426000000002</v>
      </c>
      <c r="Q97">
        <v>0</v>
      </c>
      <c r="R97">
        <v>42.548589</v>
      </c>
      <c r="S97">
        <v>26.253264999999999</v>
      </c>
      <c r="T97">
        <v>0</v>
      </c>
      <c r="U97">
        <v>334.98110200000002</v>
      </c>
      <c r="V97">
        <v>17.412907000000001</v>
      </c>
      <c r="W97">
        <v>33.403858</v>
      </c>
      <c r="X97">
        <v>100.123366</v>
      </c>
      <c r="Y97">
        <v>0</v>
      </c>
      <c r="Z97">
        <v>6.2909930000000003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8.7708340000000007</v>
      </c>
      <c r="AG97">
        <v>46.075695000000003</v>
      </c>
      <c r="AH97">
        <v>0</v>
      </c>
      <c r="AI97">
        <v>0</v>
      </c>
      <c r="AJ97">
        <v>0</v>
      </c>
      <c r="AK97">
        <v>63.258839000000002</v>
      </c>
      <c r="AL97">
        <v>12.269442</v>
      </c>
      <c r="AM97">
        <v>17.382572</v>
      </c>
      <c r="AN97">
        <v>0.95075500000000002</v>
      </c>
      <c r="AO97">
        <v>0</v>
      </c>
      <c r="AP97">
        <v>0</v>
      </c>
      <c r="AQ97">
        <v>0</v>
      </c>
      <c r="AR97">
        <v>47.687832</v>
      </c>
      <c r="AS97">
        <v>35.042830000000002</v>
      </c>
      <c r="AT97">
        <v>13.618320000000001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88.55769699999999</v>
      </c>
      <c r="BA97">
        <f t="shared" si="4"/>
        <v>2159.2653300000002</v>
      </c>
      <c r="BD97">
        <v>6.87</v>
      </c>
      <c r="BE97">
        <v>1.87</v>
      </c>
      <c r="BF97">
        <v>2.91</v>
      </c>
      <c r="BG97">
        <v>1.77</v>
      </c>
      <c r="BH97">
        <v>8.9700000000000006</v>
      </c>
      <c r="BI97">
        <v>0.82</v>
      </c>
      <c r="BJ97">
        <v>0.82</v>
      </c>
      <c r="BK97">
        <v>1.71</v>
      </c>
      <c r="BL97">
        <v>2.0299999999999998</v>
      </c>
      <c r="BM97">
        <v>0.22</v>
      </c>
      <c r="BN97">
        <v>2.2000000000000002</v>
      </c>
      <c r="BO97">
        <v>3.63</v>
      </c>
      <c r="BP97">
        <v>0.24</v>
      </c>
      <c r="BQ97">
        <v>1.93</v>
      </c>
      <c r="BR97">
        <v>2.09</v>
      </c>
      <c r="BS97">
        <v>1.56</v>
      </c>
      <c r="BT97">
        <v>2.850263</v>
      </c>
      <c r="BU97">
        <v>1.288036</v>
      </c>
      <c r="BV97">
        <v>2.3304399999999998</v>
      </c>
      <c r="BW97">
        <v>1.865049</v>
      </c>
      <c r="BX97">
        <v>1.8811009999999999</v>
      </c>
      <c r="BY97">
        <v>2.5760710000000002</v>
      </c>
      <c r="BZ97">
        <v>1.2742960000000001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4.753711</v>
      </c>
      <c r="CK97">
        <v>1.7952319999999999</v>
      </c>
      <c r="CL97">
        <v>1.8603860000000001</v>
      </c>
      <c r="CM97">
        <v>3.3708710000000002</v>
      </c>
      <c r="CN97">
        <v>3.4004150000000002</v>
      </c>
      <c r="CO97">
        <v>4.121715</v>
      </c>
      <c r="CP97">
        <v>2.0436869999999998</v>
      </c>
      <c r="CQ97">
        <v>3.4004150000000002</v>
      </c>
      <c r="CR97">
        <v>0.80817899999999998</v>
      </c>
      <c r="CS97">
        <v>1.316117</v>
      </c>
      <c r="CT97">
        <v>4.055822</v>
      </c>
      <c r="CU97">
        <v>0</v>
      </c>
      <c r="CV97">
        <v>0</v>
      </c>
      <c r="CW97">
        <v>3.925891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88.55769699999999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437.39945699999998</v>
      </c>
      <c r="L98">
        <v>427.50355999999999</v>
      </c>
      <c r="M98">
        <v>92.043424000000002</v>
      </c>
      <c r="N98">
        <v>117.520557</v>
      </c>
      <c r="O98">
        <v>123.299251</v>
      </c>
      <c r="P98">
        <v>66.943426000000002</v>
      </c>
      <c r="Q98">
        <v>0</v>
      </c>
      <c r="R98">
        <v>42.548589</v>
      </c>
      <c r="S98">
        <v>26.253264999999999</v>
      </c>
      <c r="T98">
        <v>0</v>
      </c>
      <c r="U98">
        <v>334.98110200000002</v>
      </c>
      <c r="V98">
        <v>17.412907000000001</v>
      </c>
      <c r="W98">
        <v>33.403858</v>
      </c>
      <c r="X98">
        <v>100.123366</v>
      </c>
      <c r="Y98">
        <v>0</v>
      </c>
      <c r="Z98">
        <v>6.2909930000000003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8.7708340000000007</v>
      </c>
      <c r="AG98">
        <v>46.075695000000003</v>
      </c>
      <c r="AH98">
        <v>0</v>
      </c>
      <c r="AI98">
        <v>0</v>
      </c>
      <c r="AJ98">
        <v>0</v>
      </c>
      <c r="AK98">
        <v>63.258839000000002</v>
      </c>
      <c r="AL98">
        <v>12.269442</v>
      </c>
      <c r="AM98">
        <v>17.382572</v>
      </c>
      <c r="AN98">
        <v>0.95075500000000002</v>
      </c>
      <c r="AO98">
        <v>0</v>
      </c>
      <c r="AP98">
        <v>0</v>
      </c>
      <c r="AQ98">
        <v>0</v>
      </c>
      <c r="AR98">
        <v>47.687832</v>
      </c>
      <c r="AS98">
        <v>35.042830000000002</v>
      </c>
      <c r="AT98">
        <v>14.395428000000001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88.257697000000007</v>
      </c>
      <c r="BA98">
        <f t="shared" si="4"/>
        <v>2159.8156789999998</v>
      </c>
      <c r="BD98">
        <v>6.87</v>
      </c>
      <c r="BE98">
        <v>1.87</v>
      </c>
      <c r="BF98">
        <v>2.91</v>
      </c>
      <c r="BG98">
        <v>1.77</v>
      </c>
      <c r="BH98">
        <v>8.9700000000000006</v>
      </c>
      <c r="BI98">
        <v>0.82</v>
      </c>
      <c r="BJ98">
        <v>0.82</v>
      </c>
      <c r="BK98">
        <v>1.71</v>
      </c>
      <c r="BL98">
        <v>2.0299999999999998</v>
      </c>
      <c r="BM98">
        <v>0.22</v>
      </c>
      <c r="BN98">
        <v>1.9</v>
      </c>
      <c r="BO98">
        <v>3.63</v>
      </c>
      <c r="BP98">
        <v>0.24</v>
      </c>
      <c r="BQ98">
        <v>1.93</v>
      </c>
      <c r="BR98">
        <v>2.09</v>
      </c>
      <c r="BS98">
        <v>1.56</v>
      </c>
      <c r="BT98">
        <v>2.850263</v>
      </c>
      <c r="BU98">
        <v>1.288036</v>
      </c>
      <c r="BV98">
        <v>2.3304399999999998</v>
      </c>
      <c r="BW98">
        <v>1.865049</v>
      </c>
      <c r="BX98">
        <v>1.8811009999999999</v>
      </c>
      <c r="BY98">
        <v>2.5760710000000002</v>
      </c>
      <c r="BZ98">
        <v>1.2742960000000001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4.753711</v>
      </c>
      <c r="CK98">
        <v>1.7952319999999999</v>
      </c>
      <c r="CL98">
        <v>1.8603860000000001</v>
      </c>
      <c r="CM98">
        <v>3.3708710000000002</v>
      </c>
      <c r="CN98">
        <v>3.4004150000000002</v>
      </c>
      <c r="CO98">
        <v>4.121715</v>
      </c>
      <c r="CP98">
        <v>2.0436869999999998</v>
      </c>
      <c r="CQ98">
        <v>3.4004150000000002</v>
      </c>
      <c r="CR98">
        <v>0.80817899999999998</v>
      </c>
      <c r="CS98">
        <v>1.316117</v>
      </c>
      <c r="CT98">
        <v>4.055822</v>
      </c>
      <c r="CU98">
        <v>0</v>
      </c>
      <c r="CV98">
        <v>0</v>
      </c>
      <c r="CW98">
        <v>3.925891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88.257697000000007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10.219592125749998</v>
      </c>
      <c r="L99">
        <f t="shared" si="6"/>
        <v>8.6653681800000033</v>
      </c>
      <c r="M99">
        <f t="shared" si="6"/>
        <v>2.0401424592500019</v>
      </c>
      <c r="N99">
        <f t="shared" si="6"/>
        <v>2.8204933679999966</v>
      </c>
      <c r="O99">
        <f t="shared" si="6"/>
        <v>2.9591820240000053</v>
      </c>
      <c r="P99">
        <f t="shared" si="6"/>
        <v>2.3293912889999997</v>
      </c>
      <c r="Q99">
        <f t="shared" si="6"/>
        <v>0</v>
      </c>
      <c r="R99">
        <f t="shared" si="6"/>
        <v>0.91320382600000038</v>
      </c>
      <c r="S99">
        <f t="shared" si="6"/>
        <v>0.52476862000000024</v>
      </c>
      <c r="T99">
        <f t="shared" si="6"/>
        <v>0</v>
      </c>
      <c r="U99">
        <f t="shared" si="6"/>
        <v>7.7139549482500174</v>
      </c>
      <c r="V99">
        <f t="shared" si="6"/>
        <v>0.41439405699999998</v>
      </c>
      <c r="W99">
        <f t="shared" si="6"/>
        <v>0.84611095175000095</v>
      </c>
      <c r="X99">
        <f t="shared" si="6"/>
        <v>2.641892701499998</v>
      </c>
      <c r="Y99">
        <f t="shared" si="6"/>
        <v>0</v>
      </c>
      <c r="Z99">
        <f t="shared" si="6"/>
        <v>0.21074825600000008</v>
      </c>
      <c r="AA99">
        <f t="shared" si="6"/>
        <v>0.31849406125000002</v>
      </c>
      <c r="AB99">
        <f t="shared" si="6"/>
        <v>0.27774173449999995</v>
      </c>
      <c r="AC99">
        <f t="shared" si="6"/>
        <v>0.16876249949999997</v>
      </c>
      <c r="AD99">
        <f t="shared" si="6"/>
        <v>0.12262468325000001</v>
      </c>
      <c r="AE99">
        <f t="shared" si="6"/>
        <v>0.4254169629999997</v>
      </c>
      <c r="AF99">
        <f t="shared" si="6"/>
        <v>0.21488543100000002</v>
      </c>
      <c r="AG99">
        <f t="shared" si="6"/>
        <v>1.1058166800000009</v>
      </c>
      <c r="AH99">
        <f t="shared" si="6"/>
        <v>0.68148365425000013</v>
      </c>
      <c r="AI99">
        <f t="shared" si="6"/>
        <v>5.9158989999999988E-2</v>
      </c>
      <c r="AJ99">
        <f t="shared" si="6"/>
        <v>0</v>
      </c>
      <c r="AK99">
        <f t="shared" si="6"/>
        <v>1.5182121360000014</v>
      </c>
      <c r="AL99">
        <f t="shared" si="6"/>
        <v>0.58502929824999972</v>
      </c>
      <c r="AM99">
        <f t="shared" si="6"/>
        <v>0.4171817279999997</v>
      </c>
      <c r="AN99">
        <f t="shared" si="6"/>
        <v>2.1958405999999975E-2</v>
      </c>
      <c r="AO99">
        <f t="shared" si="6"/>
        <v>0</v>
      </c>
      <c r="AP99">
        <f t="shared" si="6"/>
        <v>1.8014106999999994E-2</v>
      </c>
      <c r="AQ99">
        <f t="shared" si="6"/>
        <v>0.3727522102499996</v>
      </c>
      <c r="AR99">
        <f t="shared" si="6"/>
        <v>1.1201341889999998</v>
      </c>
      <c r="AS99">
        <f t="shared" si="6"/>
        <v>0.83216081249999929</v>
      </c>
      <c r="AT99">
        <f t="shared" si="6"/>
        <v>0.34392258075000048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2.1435860399999993</v>
      </c>
      <c r="BA99">
        <f t="shared" si="4"/>
        <v>53.046579011000034</v>
      </c>
      <c r="BD99">
        <f t="shared" ref="BD99:DJ99" si="7">SUM(BD3:BD98)/4000</f>
        <v>0.16830000000000001</v>
      </c>
      <c r="BE99">
        <f t="shared" si="7"/>
        <v>4.4880000000000059E-2</v>
      </c>
      <c r="BF99">
        <f t="shared" si="7"/>
        <v>6.9839999999999985E-2</v>
      </c>
      <c r="BG99">
        <f t="shared" si="7"/>
        <v>4.2480000000000039E-2</v>
      </c>
      <c r="BH99">
        <f t="shared" si="7"/>
        <v>0.21528000000000044</v>
      </c>
      <c r="BI99">
        <f t="shared" si="7"/>
        <v>2.0072500000000017E-2</v>
      </c>
      <c r="BJ99">
        <f t="shared" si="7"/>
        <v>1.9999999999999987E-2</v>
      </c>
      <c r="BK99">
        <f t="shared" si="7"/>
        <v>4.1525000000000048E-2</v>
      </c>
      <c r="BL99">
        <f t="shared" si="7"/>
        <v>4.7442499999999985E-2</v>
      </c>
      <c r="BM99">
        <f t="shared" si="7"/>
        <v>5.0125000000000005E-3</v>
      </c>
      <c r="BN99">
        <f t="shared" si="7"/>
        <v>7.9442500000000082E-2</v>
      </c>
      <c r="BO99">
        <f t="shared" si="7"/>
        <v>8.711999999999992E-2</v>
      </c>
      <c r="BP99">
        <f t="shared" si="7"/>
        <v>5.7599999999999917E-3</v>
      </c>
      <c r="BQ99">
        <f t="shared" si="7"/>
        <v>4.6320000000000104E-2</v>
      </c>
      <c r="BR99">
        <f t="shared" si="7"/>
        <v>5.0160000000000066E-2</v>
      </c>
      <c r="BS99">
        <f t="shared" si="7"/>
        <v>3.7440000000000043E-2</v>
      </c>
      <c r="BT99">
        <f t="shared" si="7"/>
        <v>6.4214873500000075E-2</v>
      </c>
      <c r="BU99">
        <f t="shared" si="7"/>
        <v>3.0912864000000047E-2</v>
      </c>
      <c r="BV99">
        <f t="shared" si="7"/>
        <v>5.3720334999999994E-2</v>
      </c>
      <c r="BW99">
        <f t="shared" si="7"/>
        <v>4.4761175999999986E-2</v>
      </c>
      <c r="BX99">
        <f t="shared" si="7"/>
        <v>4.5146424000000018E-2</v>
      </c>
      <c r="BY99">
        <f t="shared" si="7"/>
        <v>5.0525070750000088E-2</v>
      </c>
      <c r="BZ99">
        <f t="shared" si="7"/>
        <v>3.0583104000000073E-2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0.11535000075000013</v>
      </c>
      <c r="CK99">
        <f t="shared" si="7"/>
        <v>4.3085567999999977E-2</v>
      </c>
      <c r="CL99">
        <f t="shared" si="7"/>
        <v>2.7374338750000018E-2</v>
      </c>
      <c r="CM99">
        <f t="shared" si="7"/>
        <v>8.0900904000000037E-2</v>
      </c>
      <c r="CN99">
        <f t="shared" si="7"/>
        <v>8.160996000000012E-2</v>
      </c>
      <c r="CO99">
        <f t="shared" si="7"/>
        <v>9.8921159999999897E-2</v>
      </c>
      <c r="CP99">
        <f t="shared" si="7"/>
        <v>4.9048488000000078E-2</v>
      </c>
      <c r="CQ99">
        <f t="shared" si="7"/>
        <v>8.160996000000012E-2</v>
      </c>
      <c r="CR99">
        <f t="shared" si="7"/>
        <v>1.9396296000000004E-2</v>
      </c>
      <c r="CS99">
        <f t="shared" si="7"/>
        <v>3.158680800000005E-2</v>
      </c>
      <c r="CT99">
        <f t="shared" si="7"/>
        <v>6.844199624999997E-2</v>
      </c>
      <c r="CU99">
        <f t="shared" si="7"/>
        <v>3.0259425499999985E-2</v>
      </c>
      <c r="CV99">
        <f t="shared" si="7"/>
        <v>2.0840903499999997E-2</v>
      </c>
      <c r="CW99">
        <f t="shared" si="7"/>
        <v>9.4221383999999936E-2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2.1435860399999993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5"/>
      <c r="AS2" s="19"/>
      <c r="AT2" s="169"/>
      <c r="AU2" s="169"/>
      <c r="AV2" s="169"/>
      <c r="AW2" s="169"/>
      <c r="AX2" s="169"/>
      <c r="AY2" s="169"/>
      <c r="AZ2" s="198"/>
      <c r="BA2" s="23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5"/>
      <c r="AS2" s="19"/>
      <c r="AT2" s="169"/>
      <c r="AU2" s="169"/>
      <c r="AV2" s="169"/>
      <c r="AW2" s="169"/>
      <c r="AX2" s="169"/>
      <c r="AY2" s="169"/>
      <c r="AZ2" s="198"/>
      <c r="BA2" s="23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P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45023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452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452</v>
      </c>
    </row>
    <row r="3" spans="1:32">
      <c r="A3" t="s">
        <v>45</v>
      </c>
      <c r="B3" s="75">
        <v>129.87</v>
      </c>
      <c r="C3" s="75">
        <v>86.58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0</v>
      </c>
      <c r="J3">
        <v>269.97000000000003</v>
      </c>
      <c r="K3">
        <v>100.55</v>
      </c>
      <c r="L3">
        <v>1.93</v>
      </c>
      <c r="M3">
        <v>2.68</v>
      </c>
      <c r="N3" s="135">
        <v>0</v>
      </c>
      <c r="O3" s="135">
        <v>0</v>
      </c>
      <c r="P3" s="135">
        <v>0</v>
      </c>
      <c r="Q3">
        <v>1.91</v>
      </c>
      <c r="R3">
        <v>0</v>
      </c>
      <c r="S3">
        <v>1.44</v>
      </c>
      <c r="T3">
        <v>22.16</v>
      </c>
      <c r="U3">
        <v>7.39</v>
      </c>
      <c r="V3">
        <v>7.37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4.8</v>
      </c>
      <c r="AD3">
        <v>20.96</v>
      </c>
      <c r="AE3">
        <v>20.96</v>
      </c>
      <c r="AF3">
        <v>11.38</v>
      </c>
    </row>
    <row r="4" spans="1:32">
      <c r="A4" t="s">
        <v>46</v>
      </c>
      <c r="B4" s="75">
        <v>129.87</v>
      </c>
      <c r="C4" s="75">
        <v>86.58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0</v>
      </c>
      <c r="J4">
        <v>269.97000000000003</v>
      </c>
      <c r="K4">
        <v>100.55</v>
      </c>
      <c r="L4">
        <v>1.93</v>
      </c>
      <c r="M4">
        <v>2.68</v>
      </c>
      <c r="N4" s="135">
        <v>0</v>
      </c>
      <c r="O4" s="135">
        <v>0</v>
      </c>
      <c r="P4" s="135">
        <v>0</v>
      </c>
      <c r="Q4">
        <v>1.91</v>
      </c>
      <c r="R4">
        <v>0</v>
      </c>
      <c r="S4">
        <v>1.44</v>
      </c>
      <c r="T4">
        <v>22.03</v>
      </c>
      <c r="U4">
        <v>7.34</v>
      </c>
      <c r="V4">
        <v>7.36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4.91</v>
      </c>
      <c r="AD4">
        <v>21.58</v>
      </c>
      <c r="AE4">
        <v>21.58</v>
      </c>
      <c r="AF4">
        <v>11.38</v>
      </c>
    </row>
    <row r="5" spans="1:32">
      <c r="A5" t="s">
        <v>47</v>
      </c>
      <c r="B5" s="75">
        <v>129.87</v>
      </c>
      <c r="C5" s="75">
        <v>86.58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0</v>
      </c>
      <c r="J5">
        <v>269.97000000000003</v>
      </c>
      <c r="K5">
        <v>100.55</v>
      </c>
      <c r="L5">
        <v>1.93</v>
      </c>
      <c r="M5">
        <v>3.09</v>
      </c>
      <c r="N5" s="135">
        <v>0</v>
      </c>
      <c r="O5" s="135">
        <v>0</v>
      </c>
      <c r="P5" s="135">
        <v>0</v>
      </c>
      <c r="Q5">
        <v>1.91</v>
      </c>
      <c r="R5">
        <v>0</v>
      </c>
      <c r="S5">
        <v>1.44</v>
      </c>
      <c r="T5">
        <v>21.82</v>
      </c>
      <c r="U5">
        <v>7.27</v>
      </c>
      <c r="V5">
        <v>7.27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4.9400000000000004</v>
      </c>
      <c r="AD5">
        <v>21.41</v>
      </c>
      <c r="AE5">
        <v>21.41</v>
      </c>
      <c r="AF5">
        <v>11.38</v>
      </c>
    </row>
    <row r="6" spans="1:32">
      <c r="A6" t="s">
        <v>48</v>
      </c>
      <c r="B6" s="75">
        <v>129.87</v>
      </c>
      <c r="C6" s="75">
        <v>86.58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0</v>
      </c>
      <c r="J6">
        <v>269.97000000000003</v>
      </c>
      <c r="K6">
        <v>100.55</v>
      </c>
      <c r="L6">
        <v>1.93</v>
      </c>
      <c r="M6">
        <v>2.94</v>
      </c>
      <c r="N6" s="135">
        <v>0</v>
      </c>
      <c r="O6" s="135">
        <v>0</v>
      </c>
      <c r="P6" s="135">
        <v>0</v>
      </c>
      <c r="Q6">
        <v>1.91</v>
      </c>
      <c r="R6">
        <v>0</v>
      </c>
      <c r="S6">
        <v>1.44</v>
      </c>
      <c r="T6">
        <v>22.22</v>
      </c>
      <c r="U6">
        <v>7.41</v>
      </c>
      <c r="V6">
        <v>7.39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4.84</v>
      </c>
      <c r="AD6">
        <v>23.16</v>
      </c>
      <c r="AE6">
        <v>23.16</v>
      </c>
      <c r="AF6">
        <v>11.38</v>
      </c>
    </row>
    <row r="7" spans="1:32">
      <c r="A7" t="s">
        <v>49</v>
      </c>
      <c r="B7" s="75">
        <v>129.87</v>
      </c>
      <c r="C7" s="75">
        <v>86.58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0</v>
      </c>
      <c r="J7">
        <v>269.97000000000003</v>
      </c>
      <c r="K7">
        <v>100.55</v>
      </c>
      <c r="L7">
        <v>1.93</v>
      </c>
      <c r="M7">
        <v>2.93</v>
      </c>
      <c r="N7" s="135">
        <v>0</v>
      </c>
      <c r="O7" s="135">
        <v>0</v>
      </c>
      <c r="P7" s="135">
        <v>0</v>
      </c>
      <c r="Q7">
        <v>1.91</v>
      </c>
      <c r="R7">
        <v>0</v>
      </c>
      <c r="S7">
        <v>1.44</v>
      </c>
      <c r="T7">
        <v>22.17</v>
      </c>
      <c r="U7">
        <v>7.39</v>
      </c>
      <c r="V7">
        <v>7.38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4.9400000000000004</v>
      </c>
      <c r="AD7">
        <v>23.51</v>
      </c>
      <c r="AE7">
        <v>23.51</v>
      </c>
      <c r="AF7">
        <v>11.38</v>
      </c>
    </row>
    <row r="8" spans="1:32">
      <c r="A8" t="s">
        <v>50</v>
      </c>
      <c r="B8" s="75">
        <v>129.87</v>
      </c>
      <c r="C8" s="75">
        <v>86.58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0</v>
      </c>
      <c r="J8">
        <v>269.97000000000003</v>
      </c>
      <c r="K8">
        <v>100.55</v>
      </c>
      <c r="L8">
        <v>1.93</v>
      </c>
      <c r="M8">
        <v>3.09</v>
      </c>
      <c r="N8" s="135">
        <v>0</v>
      </c>
      <c r="O8" s="135">
        <v>0</v>
      </c>
      <c r="P8" s="135">
        <v>0</v>
      </c>
      <c r="Q8">
        <v>1.91</v>
      </c>
      <c r="R8">
        <v>0</v>
      </c>
      <c r="S8">
        <v>1.44</v>
      </c>
      <c r="T8">
        <v>25.79</v>
      </c>
      <c r="U8">
        <v>8.6</v>
      </c>
      <c r="V8">
        <v>8.59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5.12</v>
      </c>
      <c r="AD8">
        <v>23.66</v>
      </c>
      <c r="AE8">
        <v>23.66</v>
      </c>
      <c r="AF8">
        <v>11.38</v>
      </c>
    </row>
    <row r="9" spans="1:32">
      <c r="A9" t="s">
        <v>51</v>
      </c>
      <c r="B9" s="75">
        <v>129.87</v>
      </c>
      <c r="C9" s="75">
        <v>86.58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0</v>
      </c>
      <c r="J9">
        <v>269.97000000000003</v>
      </c>
      <c r="K9">
        <v>100.55</v>
      </c>
      <c r="L9">
        <v>1.93</v>
      </c>
      <c r="M9">
        <v>2.96</v>
      </c>
      <c r="N9" s="135">
        <v>0</v>
      </c>
      <c r="O9" s="135">
        <v>0</v>
      </c>
      <c r="P9" s="135">
        <v>0</v>
      </c>
      <c r="Q9">
        <v>1.91</v>
      </c>
      <c r="R9">
        <v>0</v>
      </c>
      <c r="S9">
        <v>1.44</v>
      </c>
      <c r="T9">
        <v>30.12</v>
      </c>
      <c r="U9">
        <v>10.039999999999999</v>
      </c>
      <c r="V9">
        <v>10.050000000000001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5.34</v>
      </c>
      <c r="AD9">
        <v>23.75</v>
      </c>
      <c r="AE9">
        <v>23.75</v>
      </c>
      <c r="AF9">
        <v>11.38</v>
      </c>
    </row>
    <row r="10" spans="1:32">
      <c r="A10" t="s">
        <v>52</v>
      </c>
      <c r="B10" s="75">
        <v>129.87</v>
      </c>
      <c r="C10" s="75">
        <v>86.58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0</v>
      </c>
      <c r="J10">
        <v>269.97000000000003</v>
      </c>
      <c r="K10">
        <v>100.55</v>
      </c>
      <c r="L10">
        <v>1.93</v>
      </c>
      <c r="M10">
        <v>3.02</v>
      </c>
      <c r="N10" s="135">
        <v>0</v>
      </c>
      <c r="O10" s="135">
        <v>0</v>
      </c>
      <c r="P10" s="135">
        <v>0</v>
      </c>
      <c r="Q10">
        <v>1.91</v>
      </c>
      <c r="R10">
        <v>0</v>
      </c>
      <c r="S10">
        <v>1.44</v>
      </c>
      <c r="T10">
        <v>35.08</v>
      </c>
      <c r="U10">
        <v>11.69</v>
      </c>
      <c r="V10">
        <v>11.7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5.58</v>
      </c>
      <c r="AD10">
        <v>23.88</v>
      </c>
      <c r="AE10">
        <v>23.88</v>
      </c>
      <c r="AF10">
        <v>11.38</v>
      </c>
    </row>
    <row r="11" spans="1:32">
      <c r="A11" t="s">
        <v>53</v>
      </c>
      <c r="B11" s="75">
        <v>105.88</v>
      </c>
      <c r="C11" s="75">
        <v>62.95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0</v>
      </c>
      <c r="J11">
        <v>269.97000000000003</v>
      </c>
      <c r="K11">
        <v>100.55</v>
      </c>
      <c r="L11">
        <v>1.93</v>
      </c>
      <c r="M11">
        <v>3.01</v>
      </c>
      <c r="N11" s="135">
        <v>0</v>
      </c>
      <c r="O11" s="135">
        <v>0</v>
      </c>
      <c r="P11" s="135">
        <v>0</v>
      </c>
      <c r="Q11">
        <v>1.91</v>
      </c>
      <c r="R11">
        <v>0</v>
      </c>
      <c r="S11">
        <v>1.44</v>
      </c>
      <c r="T11">
        <v>43.67</v>
      </c>
      <c r="U11">
        <v>14.56</v>
      </c>
      <c r="V11">
        <v>14.56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8.4499999999999993</v>
      </c>
      <c r="AD11">
        <v>23.79</v>
      </c>
      <c r="AE11">
        <v>23.79</v>
      </c>
      <c r="AF11">
        <v>11.38</v>
      </c>
    </row>
    <row r="12" spans="1:32">
      <c r="A12" t="s">
        <v>54</v>
      </c>
      <c r="B12" s="75">
        <v>90.41</v>
      </c>
      <c r="C12" s="75">
        <v>62.95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0</v>
      </c>
      <c r="J12">
        <v>269.97000000000003</v>
      </c>
      <c r="K12">
        <v>100.55</v>
      </c>
      <c r="L12">
        <v>1.93</v>
      </c>
      <c r="M12">
        <v>2.93</v>
      </c>
      <c r="N12" s="135">
        <v>0</v>
      </c>
      <c r="O12" s="135">
        <v>0</v>
      </c>
      <c r="P12" s="135">
        <v>0</v>
      </c>
      <c r="Q12">
        <v>1.91</v>
      </c>
      <c r="R12">
        <v>0</v>
      </c>
      <c r="S12">
        <v>1.44</v>
      </c>
      <c r="T12">
        <v>43.25</v>
      </c>
      <c r="U12">
        <v>14.42</v>
      </c>
      <c r="V12">
        <v>14.41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8.42</v>
      </c>
      <c r="AD12">
        <v>23.76</v>
      </c>
      <c r="AE12">
        <v>23.76</v>
      </c>
      <c r="AF12">
        <v>11.38</v>
      </c>
    </row>
    <row r="13" spans="1:32">
      <c r="A13" t="s">
        <v>55</v>
      </c>
      <c r="B13" s="75">
        <v>90.41</v>
      </c>
      <c r="C13" s="75">
        <v>51.52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0</v>
      </c>
      <c r="J13">
        <v>269.97000000000003</v>
      </c>
      <c r="K13">
        <v>100.55</v>
      </c>
      <c r="L13">
        <v>1.93</v>
      </c>
      <c r="M13">
        <v>2.99</v>
      </c>
      <c r="N13" s="135">
        <v>0</v>
      </c>
      <c r="O13" s="135">
        <v>0</v>
      </c>
      <c r="P13" s="135">
        <v>0</v>
      </c>
      <c r="Q13">
        <v>1.91</v>
      </c>
      <c r="R13">
        <v>0</v>
      </c>
      <c r="S13">
        <v>1.44</v>
      </c>
      <c r="T13">
        <v>44.03</v>
      </c>
      <c r="U13">
        <v>14.68</v>
      </c>
      <c r="V13">
        <v>14.67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8.33</v>
      </c>
      <c r="AD13">
        <v>23.45</v>
      </c>
      <c r="AE13">
        <v>23.45</v>
      </c>
      <c r="AF13">
        <v>11.38</v>
      </c>
    </row>
    <row r="14" spans="1:32">
      <c r="A14" t="s">
        <v>56</v>
      </c>
      <c r="B14" s="75">
        <v>90.41</v>
      </c>
      <c r="C14" s="75">
        <v>51.52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0</v>
      </c>
      <c r="J14">
        <v>269.97000000000003</v>
      </c>
      <c r="K14">
        <v>100.55</v>
      </c>
      <c r="L14">
        <v>1.93</v>
      </c>
      <c r="M14">
        <v>2.94</v>
      </c>
      <c r="N14" s="135">
        <v>0</v>
      </c>
      <c r="O14" s="135">
        <v>0</v>
      </c>
      <c r="P14" s="135">
        <v>0</v>
      </c>
      <c r="Q14">
        <v>1.91</v>
      </c>
      <c r="R14">
        <v>0</v>
      </c>
      <c r="S14">
        <v>1.44</v>
      </c>
      <c r="T14">
        <v>45.28</v>
      </c>
      <c r="U14">
        <v>15.09</v>
      </c>
      <c r="V14">
        <v>15.09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8.5500000000000007</v>
      </c>
      <c r="AD14">
        <v>22.2</v>
      </c>
      <c r="AE14">
        <v>22.2</v>
      </c>
      <c r="AF14">
        <v>11.38</v>
      </c>
    </row>
    <row r="15" spans="1:32">
      <c r="A15" t="s">
        <v>57</v>
      </c>
      <c r="B15" s="75">
        <v>129.87</v>
      </c>
      <c r="C15" s="75">
        <v>75.52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0</v>
      </c>
      <c r="J15">
        <v>269.97000000000003</v>
      </c>
      <c r="K15">
        <v>100.55</v>
      </c>
      <c r="L15">
        <v>1.85</v>
      </c>
      <c r="M15">
        <v>3.09</v>
      </c>
      <c r="N15" s="135">
        <v>0</v>
      </c>
      <c r="O15" s="135">
        <v>0</v>
      </c>
      <c r="P15" s="135">
        <v>0</v>
      </c>
      <c r="Q15">
        <v>1.83</v>
      </c>
      <c r="R15">
        <v>0</v>
      </c>
      <c r="S15">
        <v>1.44</v>
      </c>
      <c r="T15">
        <v>48.49</v>
      </c>
      <c r="U15">
        <v>16.16</v>
      </c>
      <c r="V15">
        <v>16.170000000000002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8.82</v>
      </c>
      <c r="AD15">
        <v>20.78</v>
      </c>
      <c r="AE15">
        <v>20.78</v>
      </c>
      <c r="AF15">
        <v>11.38</v>
      </c>
    </row>
    <row r="16" spans="1:32">
      <c r="A16" t="s">
        <v>58</v>
      </c>
      <c r="B16" s="75">
        <v>129.87</v>
      </c>
      <c r="C16" s="75">
        <v>86.55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0</v>
      </c>
      <c r="J16">
        <v>269.97000000000003</v>
      </c>
      <c r="K16">
        <v>100.55</v>
      </c>
      <c r="L16">
        <v>1.85</v>
      </c>
      <c r="M16">
        <v>3.04</v>
      </c>
      <c r="N16" s="135">
        <v>0</v>
      </c>
      <c r="O16" s="135">
        <v>0</v>
      </c>
      <c r="P16" s="135">
        <v>0</v>
      </c>
      <c r="Q16">
        <v>1.83</v>
      </c>
      <c r="R16">
        <v>0</v>
      </c>
      <c r="S16">
        <v>1.44</v>
      </c>
      <c r="T16">
        <v>48.33</v>
      </c>
      <c r="U16">
        <v>16.11</v>
      </c>
      <c r="V16">
        <v>16.100000000000001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8.9600000000000009</v>
      </c>
      <c r="AD16">
        <v>19.760000000000002</v>
      </c>
      <c r="AE16">
        <v>19.760000000000002</v>
      </c>
      <c r="AF16">
        <v>11.38</v>
      </c>
    </row>
    <row r="17" spans="1:32">
      <c r="A17" t="s">
        <v>59</v>
      </c>
      <c r="B17" s="75">
        <v>129.87</v>
      </c>
      <c r="C17" s="75">
        <v>86.55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0</v>
      </c>
      <c r="J17">
        <v>269.97000000000003</v>
      </c>
      <c r="K17">
        <v>100.55</v>
      </c>
      <c r="L17">
        <v>1.85</v>
      </c>
      <c r="M17">
        <v>2.91</v>
      </c>
      <c r="N17" s="135">
        <v>0</v>
      </c>
      <c r="O17" s="135">
        <v>0</v>
      </c>
      <c r="P17" s="135">
        <v>0</v>
      </c>
      <c r="Q17">
        <v>1.83</v>
      </c>
      <c r="R17">
        <v>0</v>
      </c>
      <c r="S17">
        <v>1.44</v>
      </c>
      <c r="T17">
        <v>42.17</v>
      </c>
      <c r="U17">
        <v>14.06</v>
      </c>
      <c r="V17">
        <v>14.06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9.44</v>
      </c>
      <c r="AD17">
        <v>23.54</v>
      </c>
      <c r="AE17">
        <v>23.54</v>
      </c>
      <c r="AF17">
        <v>11.38</v>
      </c>
    </row>
    <row r="18" spans="1:32">
      <c r="A18" t="s">
        <v>60</v>
      </c>
      <c r="B18" s="75">
        <v>129.87</v>
      </c>
      <c r="C18" s="75">
        <v>86.55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0</v>
      </c>
      <c r="J18">
        <v>269.97000000000003</v>
      </c>
      <c r="K18">
        <v>100.55</v>
      </c>
      <c r="L18">
        <v>1.85</v>
      </c>
      <c r="M18">
        <v>2.99</v>
      </c>
      <c r="N18" s="135">
        <v>0</v>
      </c>
      <c r="O18" s="135">
        <v>0</v>
      </c>
      <c r="P18" s="135">
        <v>0</v>
      </c>
      <c r="Q18">
        <v>1.83</v>
      </c>
      <c r="R18">
        <v>0</v>
      </c>
      <c r="S18">
        <v>1.44</v>
      </c>
      <c r="T18">
        <v>42.26</v>
      </c>
      <c r="U18">
        <v>14.09</v>
      </c>
      <c r="V18">
        <v>14.09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9.59</v>
      </c>
      <c r="AD18">
        <v>23.45</v>
      </c>
      <c r="AE18">
        <v>23.45</v>
      </c>
      <c r="AF18">
        <v>11.38</v>
      </c>
    </row>
    <row r="19" spans="1:32">
      <c r="A19" t="s">
        <v>61</v>
      </c>
      <c r="B19" s="75">
        <v>129.87</v>
      </c>
      <c r="C19" s="75">
        <v>83.74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0</v>
      </c>
      <c r="J19">
        <v>269.97000000000003</v>
      </c>
      <c r="K19">
        <v>100.38</v>
      </c>
      <c r="L19">
        <v>1.85</v>
      </c>
      <c r="M19">
        <v>2.99</v>
      </c>
      <c r="N19" s="135">
        <v>0</v>
      </c>
      <c r="O19" s="135">
        <v>0</v>
      </c>
      <c r="P19" s="135">
        <v>0</v>
      </c>
      <c r="Q19">
        <v>1.83</v>
      </c>
      <c r="R19">
        <v>0</v>
      </c>
      <c r="S19">
        <v>1.39</v>
      </c>
      <c r="T19">
        <v>41.83</v>
      </c>
      <c r="U19">
        <v>13.94</v>
      </c>
      <c r="V19">
        <v>13.96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5.85</v>
      </c>
      <c r="AD19">
        <v>23.73</v>
      </c>
      <c r="AE19">
        <v>23.73</v>
      </c>
      <c r="AF19">
        <v>11.38</v>
      </c>
    </row>
    <row r="20" spans="1:32">
      <c r="A20" t="s">
        <v>62</v>
      </c>
      <c r="B20" s="75">
        <v>129.87</v>
      </c>
      <c r="C20" s="75">
        <v>86.54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0</v>
      </c>
      <c r="J20">
        <v>269.97000000000003</v>
      </c>
      <c r="K20">
        <v>100.38</v>
      </c>
      <c r="L20">
        <v>1.85</v>
      </c>
      <c r="M20">
        <v>3.05</v>
      </c>
      <c r="N20" s="135">
        <v>0</v>
      </c>
      <c r="O20" s="135">
        <v>0</v>
      </c>
      <c r="P20" s="135">
        <v>0</v>
      </c>
      <c r="Q20">
        <v>1.83</v>
      </c>
      <c r="R20">
        <v>0</v>
      </c>
      <c r="S20">
        <v>1.39</v>
      </c>
      <c r="T20">
        <v>39.130000000000003</v>
      </c>
      <c r="U20">
        <v>13.04</v>
      </c>
      <c r="V20">
        <v>13.05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5.66</v>
      </c>
      <c r="AD20">
        <v>23.48</v>
      </c>
      <c r="AE20">
        <v>23.48</v>
      </c>
      <c r="AF20">
        <v>11.38</v>
      </c>
    </row>
    <row r="21" spans="1:32">
      <c r="A21" t="s">
        <v>63</v>
      </c>
      <c r="B21" s="75">
        <v>129.87</v>
      </c>
      <c r="C21" s="75">
        <v>86.54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0</v>
      </c>
      <c r="J21">
        <v>269.97000000000003</v>
      </c>
      <c r="K21">
        <v>100.38</v>
      </c>
      <c r="L21">
        <v>1.85</v>
      </c>
      <c r="M21">
        <v>2.96</v>
      </c>
      <c r="N21" s="135">
        <v>0</v>
      </c>
      <c r="O21" s="135">
        <v>0</v>
      </c>
      <c r="P21" s="135">
        <v>0</v>
      </c>
      <c r="Q21">
        <v>1.83</v>
      </c>
      <c r="R21">
        <v>0</v>
      </c>
      <c r="S21">
        <v>1.39</v>
      </c>
      <c r="T21">
        <v>38.49</v>
      </c>
      <c r="U21">
        <v>12.83</v>
      </c>
      <c r="V21">
        <v>12.84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5.63</v>
      </c>
      <c r="AD21">
        <v>22.43</v>
      </c>
      <c r="AE21">
        <v>22.43</v>
      </c>
      <c r="AF21">
        <v>11.38</v>
      </c>
    </row>
    <row r="22" spans="1:32">
      <c r="A22" t="s">
        <v>64</v>
      </c>
      <c r="B22" s="75">
        <v>129.87</v>
      </c>
      <c r="C22" s="75">
        <v>86.54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0</v>
      </c>
      <c r="J22">
        <v>269.97000000000003</v>
      </c>
      <c r="K22">
        <v>100.38</v>
      </c>
      <c r="L22">
        <v>1.85</v>
      </c>
      <c r="M22">
        <v>2.92</v>
      </c>
      <c r="N22" s="135">
        <v>0</v>
      </c>
      <c r="O22" s="135">
        <v>0</v>
      </c>
      <c r="P22" s="135">
        <v>0</v>
      </c>
      <c r="Q22">
        <v>1.83</v>
      </c>
      <c r="R22">
        <v>0</v>
      </c>
      <c r="S22">
        <v>1.39</v>
      </c>
      <c r="T22">
        <v>45.93</v>
      </c>
      <c r="U22">
        <v>15.31</v>
      </c>
      <c r="V22">
        <v>15.31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5.64</v>
      </c>
      <c r="AD22">
        <v>20.58</v>
      </c>
      <c r="AE22">
        <v>20.58</v>
      </c>
      <c r="AF22">
        <v>11.38</v>
      </c>
    </row>
    <row r="23" spans="1:32">
      <c r="A23" t="s">
        <v>65</v>
      </c>
      <c r="B23" s="75">
        <v>129.87</v>
      </c>
      <c r="C23" s="75">
        <v>86.54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0</v>
      </c>
      <c r="J23">
        <v>269.97000000000003</v>
      </c>
      <c r="K23">
        <v>100.38</v>
      </c>
      <c r="L23">
        <v>1.85</v>
      </c>
      <c r="M23">
        <v>2.94</v>
      </c>
      <c r="N23" s="135">
        <v>0</v>
      </c>
      <c r="O23" s="135">
        <v>0</v>
      </c>
      <c r="P23" s="135">
        <v>0</v>
      </c>
      <c r="Q23">
        <v>1.83</v>
      </c>
      <c r="R23">
        <v>0</v>
      </c>
      <c r="S23">
        <v>1.39</v>
      </c>
      <c r="T23">
        <v>43.74</v>
      </c>
      <c r="U23">
        <v>14.58</v>
      </c>
      <c r="V23">
        <v>14.59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5.87</v>
      </c>
      <c r="AD23">
        <v>29.53</v>
      </c>
      <c r="AE23">
        <v>29.53</v>
      </c>
      <c r="AF23">
        <v>11.38</v>
      </c>
    </row>
    <row r="24" spans="1:32">
      <c r="A24" t="s">
        <v>66</v>
      </c>
      <c r="B24" s="75">
        <v>129.87</v>
      </c>
      <c r="C24" s="75">
        <v>86.54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0</v>
      </c>
      <c r="J24">
        <v>269.97000000000003</v>
      </c>
      <c r="K24">
        <v>100.38</v>
      </c>
      <c r="L24">
        <v>1.85</v>
      </c>
      <c r="M24">
        <v>3</v>
      </c>
      <c r="N24" s="135">
        <v>0</v>
      </c>
      <c r="O24" s="135">
        <v>0</v>
      </c>
      <c r="P24" s="135">
        <v>0</v>
      </c>
      <c r="Q24">
        <v>1.83</v>
      </c>
      <c r="R24">
        <v>0</v>
      </c>
      <c r="S24">
        <v>1.39</v>
      </c>
      <c r="T24">
        <v>40.68</v>
      </c>
      <c r="U24">
        <v>13.56</v>
      </c>
      <c r="V24">
        <v>13.56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6.09</v>
      </c>
      <c r="AD24">
        <v>29.33</v>
      </c>
      <c r="AE24">
        <v>29.33</v>
      </c>
      <c r="AF24">
        <v>11.38</v>
      </c>
    </row>
    <row r="25" spans="1:32">
      <c r="A25" t="s">
        <v>67</v>
      </c>
      <c r="B25" s="75">
        <v>129.87</v>
      </c>
      <c r="C25" s="75">
        <v>86.54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0</v>
      </c>
      <c r="J25">
        <v>269.97000000000003</v>
      </c>
      <c r="K25">
        <v>100.38</v>
      </c>
      <c r="L25">
        <v>1.85</v>
      </c>
      <c r="M25">
        <v>3.01</v>
      </c>
      <c r="N25" s="135">
        <v>0</v>
      </c>
      <c r="O25" s="135">
        <v>0</v>
      </c>
      <c r="P25" s="135">
        <v>0</v>
      </c>
      <c r="Q25">
        <v>1.83</v>
      </c>
      <c r="R25">
        <v>0</v>
      </c>
      <c r="S25">
        <v>1.39</v>
      </c>
      <c r="T25">
        <v>37.51</v>
      </c>
      <c r="U25">
        <v>12.5</v>
      </c>
      <c r="V25">
        <v>12.51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6.29</v>
      </c>
      <c r="AD25">
        <v>28.41</v>
      </c>
      <c r="AE25">
        <v>28.41</v>
      </c>
      <c r="AF25">
        <v>11.38</v>
      </c>
    </row>
    <row r="26" spans="1:32">
      <c r="A26" t="s">
        <v>68</v>
      </c>
      <c r="B26" s="75">
        <v>129.87</v>
      </c>
      <c r="C26" s="75">
        <v>86.54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0</v>
      </c>
      <c r="J26">
        <v>269.97000000000003</v>
      </c>
      <c r="K26">
        <v>100.38</v>
      </c>
      <c r="L26">
        <v>1.85</v>
      </c>
      <c r="M26">
        <v>3.06</v>
      </c>
      <c r="N26" s="135">
        <v>0</v>
      </c>
      <c r="O26" s="135">
        <v>0</v>
      </c>
      <c r="P26" s="135">
        <v>0</v>
      </c>
      <c r="Q26">
        <v>1.83</v>
      </c>
      <c r="R26">
        <v>0</v>
      </c>
      <c r="S26">
        <v>1.39</v>
      </c>
      <c r="T26">
        <v>36.97</v>
      </c>
      <c r="U26">
        <v>12.32</v>
      </c>
      <c r="V26">
        <v>12.33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4.07</v>
      </c>
      <c r="AD26">
        <v>27.75</v>
      </c>
      <c r="AE26">
        <v>27.75</v>
      </c>
      <c r="AF26">
        <v>11.38</v>
      </c>
    </row>
    <row r="27" spans="1:32">
      <c r="A27" t="s">
        <v>69</v>
      </c>
      <c r="B27" s="75">
        <v>129.87</v>
      </c>
      <c r="C27" s="75">
        <v>86.54</v>
      </c>
      <c r="D27" s="135">
        <f t="shared" si="0"/>
        <v>1.53</v>
      </c>
      <c r="E27" s="75"/>
      <c r="F27" s="78">
        <v>0</v>
      </c>
      <c r="G27" s="78">
        <v>0</v>
      </c>
      <c r="H27" s="78">
        <v>0</v>
      </c>
      <c r="I27">
        <v>0</v>
      </c>
      <c r="J27">
        <v>269.97000000000003</v>
      </c>
      <c r="K27">
        <v>100.38</v>
      </c>
      <c r="L27">
        <v>1.85</v>
      </c>
      <c r="M27">
        <v>2.98</v>
      </c>
      <c r="N27" s="135">
        <v>1.25</v>
      </c>
      <c r="O27" s="135">
        <v>0.28000000000000003</v>
      </c>
      <c r="P27" s="135">
        <v>0</v>
      </c>
      <c r="Q27">
        <v>1.83</v>
      </c>
      <c r="R27">
        <v>0.55000000000000004</v>
      </c>
      <c r="S27">
        <v>1.39</v>
      </c>
      <c r="T27">
        <v>39.49</v>
      </c>
      <c r="U27">
        <v>13.16</v>
      </c>
      <c r="V27">
        <v>13.17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4.08</v>
      </c>
      <c r="AD27">
        <v>27</v>
      </c>
      <c r="AE27">
        <v>27</v>
      </c>
      <c r="AF27">
        <v>11.38</v>
      </c>
    </row>
    <row r="28" spans="1:32">
      <c r="A28" t="s">
        <v>70</v>
      </c>
      <c r="B28" s="75">
        <v>129.87</v>
      </c>
      <c r="C28" s="75">
        <v>86.54</v>
      </c>
      <c r="D28" s="135">
        <f t="shared" si="0"/>
        <v>8.9</v>
      </c>
      <c r="E28" s="75"/>
      <c r="F28" s="78">
        <v>0</v>
      </c>
      <c r="G28" s="78">
        <v>0</v>
      </c>
      <c r="H28" s="78">
        <v>0</v>
      </c>
      <c r="I28">
        <v>0</v>
      </c>
      <c r="J28">
        <v>269.97000000000003</v>
      </c>
      <c r="K28">
        <v>100.38</v>
      </c>
      <c r="L28">
        <v>1.85</v>
      </c>
      <c r="M28">
        <v>2.91</v>
      </c>
      <c r="N28" s="135">
        <v>5.88</v>
      </c>
      <c r="O28" s="135">
        <v>0.54</v>
      </c>
      <c r="P28" s="135">
        <v>2.48</v>
      </c>
      <c r="Q28">
        <v>1.83</v>
      </c>
      <c r="R28">
        <v>4.93</v>
      </c>
      <c r="S28">
        <v>1.39</v>
      </c>
      <c r="T28">
        <v>22.09</v>
      </c>
      <c r="U28">
        <v>7.36</v>
      </c>
      <c r="V28">
        <v>7.38</v>
      </c>
      <c r="W28">
        <v>0</v>
      </c>
      <c r="X28">
        <v>0</v>
      </c>
      <c r="Y28">
        <v>0</v>
      </c>
      <c r="Z28">
        <v>0</v>
      </c>
      <c r="AA28">
        <v>0.32</v>
      </c>
      <c r="AB28">
        <v>0.16</v>
      </c>
      <c r="AC28">
        <v>4.12</v>
      </c>
      <c r="AD28">
        <v>15.18</v>
      </c>
      <c r="AE28">
        <v>15.18</v>
      </c>
      <c r="AF28">
        <v>11.38</v>
      </c>
    </row>
    <row r="29" spans="1:32">
      <c r="A29" t="s">
        <v>71</v>
      </c>
      <c r="B29" s="75">
        <v>129.87</v>
      </c>
      <c r="C29" s="75">
        <v>86.54</v>
      </c>
      <c r="D29" s="135">
        <f t="shared" si="0"/>
        <v>21.79</v>
      </c>
      <c r="E29" s="75"/>
      <c r="F29" s="78">
        <v>0</v>
      </c>
      <c r="G29" s="78">
        <v>0</v>
      </c>
      <c r="H29" s="78">
        <v>0</v>
      </c>
      <c r="I29">
        <v>0</v>
      </c>
      <c r="J29">
        <v>269.97000000000003</v>
      </c>
      <c r="K29">
        <v>100.38</v>
      </c>
      <c r="L29">
        <v>1.85</v>
      </c>
      <c r="M29">
        <v>3.06</v>
      </c>
      <c r="N29" s="135">
        <v>11.45</v>
      </c>
      <c r="O29" s="135">
        <v>1.45</v>
      </c>
      <c r="P29" s="135">
        <v>8.89</v>
      </c>
      <c r="Q29">
        <v>1.83</v>
      </c>
      <c r="R29">
        <v>11.18</v>
      </c>
      <c r="S29">
        <v>1.39</v>
      </c>
      <c r="T29">
        <v>22.23</v>
      </c>
      <c r="U29">
        <v>7.41</v>
      </c>
      <c r="V29">
        <v>7.4</v>
      </c>
      <c r="W29">
        <v>1.93</v>
      </c>
      <c r="X29">
        <v>0.38</v>
      </c>
      <c r="Y29">
        <v>0</v>
      </c>
      <c r="Z29">
        <v>0.37</v>
      </c>
      <c r="AA29">
        <v>1.94</v>
      </c>
      <c r="AB29">
        <v>0.97</v>
      </c>
      <c r="AC29">
        <v>4.0599999999999996</v>
      </c>
      <c r="AD29">
        <v>14.42</v>
      </c>
      <c r="AE29">
        <v>14.42</v>
      </c>
      <c r="AF29">
        <v>11.38</v>
      </c>
    </row>
    <row r="30" spans="1:32">
      <c r="A30" t="s">
        <v>72</v>
      </c>
      <c r="B30" s="75">
        <v>129.87</v>
      </c>
      <c r="C30" s="75">
        <v>86.54</v>
      </c>
      <c r="D30" s="135">
        <f t="shared" si="0"/>
        <v>47.95</v>
      </c>
      <c r="E30" s="75"/>
      <c r="F30" s="78">
        <v>0</v>
      </c>
      <c r="G30" s="78">
        <v>0</v>
      </c>
      <c r="H30" s="78">
        <v>0</v>
      </c>
      <c r="I30">
        <v>0</v>
      </c>
      <c r="J30">
        <v>269.97000000000003</v>
      </c>
      <c r="K30">
        <v>100.38</v>
      </c>
      <c r="L30">
        <v>1.85</v>
      </c>
      <c r="M30">
        <v>3.07</v>
      </c>
      <c r="N30" s="135">
        <v>23.45</v>
      </c>
      <c r="O30" s="135">
        <v>4.0199999999999996</v>
      </c>
      <c r="P30" s="135">
        <v>20.48</v>
      </c>
      <c r="Q30">
        <v>1.83</v>
      </c>
      <c r="R30">
        <v>18.21</v>
      </c>
      <c r="S30">
        <v>1.39</v>
      </c>
      <c r="T30">
        <v>22.17</v>
      </c>
      <c r="U30">
        <v>7.39</v>
      </c>
      <c r="V30">
        <v>7.39</v>
      </c>
      <c r="W30">
        <v>7.71</v>
      </c>
      <c r="X30">
        <v>1.54</v>
      </c>
      <c r="Y30">
        <v>0.53</v>
      </c>
      <c r="Z30">
        <v>1.1599999999999999</v>
      </c>
      <c r="AA30">
        <v>5.36</v>
      </c>
      <c r="AB30">
        <v>2.68</v>
      </c>
      <c r="AC30">
        <v>4.07</v>
      </c>
      <c r="AD30">
        <v>13.67</v>
      </c>
      <c r="AE30">
        <v>13.67</v>
      </c>
      <c r="AF30">
        <v>11.38</v>
      </c>
    </row>
    <row r="31" spans="1:32">
      <c r="A31" t="s">
        <v>73</v>
      </c>
      <c r="B31" s="75">
        <v>129.87</v>
      </c>
      <c r="C31" s="75">
        <v>86.54</v>
      </c>
      <c r="D31" s="135">
        <f t="shared" si="0"/>
        <v>77.64</v>
      </c>
      <c r="E31" s="75"/>
      <c r="F31" s="78">
        <v>0.03</v>
      </c>
      <c r="G31" s="78">
        <v>0.03</v>
      </c>
      <c r="H31" s="78">
        <v>0.03</v>
      </c>
      <c r="I31">
        <v>0</v>
      </c>
      <c r="J31">
        <v>269.97000000000003</v>
      </c>
      <c r="K31">
        <v>100.38</v>
      </c>
      <c r="L31">
        <v>1.78</v>
      </c>
      <c r="M31">
        <v>2.97</v>
      </c>
      <c r="N31" s="135">
        <v>33</v>
      </c>
      <c r="O31" s="135">
        <v>11.64</v>
      </c>
      <c r="P31" s="135">
        <v>33</v>
      </c>
      <c r="Q31">
        <v>1.76</v>
      </c>
      <c r="R31">
        <v>26.35</v>
      </c>
      <c r="S31">
        <v>1.39</v>
      </c>
      <c r="T31">
        <v>22.08</v>
      </c>
      <c r="U31">
        <v>7.36</v>
      </c>
      <c r="V31">
        <v>7.36</v>
      </c>
      <c r="W31">
        <v>16.600000000000001</v>
      </c>
      <c r="X31">
        <v>3.32</v>
      </c>
      <c r="Y31">
        <v>2.42</v>
      </c>
      <c r="Z31">
        <v>3.23</v>
      </c>
      <c r="AA31">
        <v>10.18</v>
      </c>
      <c r="AB31">
        <v>5.09</v>
      </c>
      <c r="AC31">
        <v>4.08</v>
      </c>
      <c r="AD31">
        <v>12.67</v>
      </c>
      <c r="AE31">
        <v>12.67</v>
      </c>
      <c r="AF31">
        <v>11.38</v>
      </c>
    </row>
    <row r="32" spans="1:32">
      <c r="A32" t="s">
        <v>74</v>
      </c>
      <c r="B32" s="75">
        <v>129.87</v>
      </c>
      <c r="C32" s="75">
        <v>75.13</v>
      </c>
      <c r="D32" s="135">
        <f t="shared" si="0"/>
        <v>86</v>
      </c>
      <c r="E32" s="75"/>
      <c r="F32" s="78">
        <v>0.35</v>
      </c>
      <c r="G32" s="78">
        <v>0.35</v>
      </c>
      <c r="H32" s="78">
        <v>0.36</v>
      </c>
      <c r="I32">
        <v>0</v>
      </c>
      <c r="J32">
        <v>269.97000000000003</v>
      </c>
      <c r="K32">
        <v>100.38</v>
      </c>
      <c r="L32">
        <v>1.78</v>
      </c>
      <c r="M32">
        <v>2.92</v>
      </c>
      <c r="N32" s="135">
        <v>33</v>
      </c>
      <c r="O32" s="135">
        <v>20</v>
      </c>
      <c r="P32" s="135">
        <v>33</v>
      </c>
      <c r="Q32">
        <v>1.76</v>
      </c>
      <c r="R32">
        <v>35.9</v>
      </c>
      <c r="S32">
        <v>1.39</v>
      </c>
      <c r="T32">
        <v>21.63</v>
      </c>
      <c r="U32">
        <v>7.21</v>
      </c>
      <c r="V32">
        <v>7.21</v>
      </c>
      <c r="W32">
        <v>28.04</v>
      </c>
      <c r="X32">
        <v>5.61</v>
      </c>
      <c r="Y32">
        <v>5.68</v>
      </c>
      <c r="Z32">
        <v>6.67</v>
      </c>
      <c r="AA32">
        <v>22.67</v>
      </c>
      <c r="AB32">
        <v>11.33</v>
      </c>
      <c r="AC32">
        <v>4.01</v>
      </c>
      <c r="AD32">
        <v>12.52</v>
      </c>
      <c r="AE32">
        <v>12.52</v>
      </c>
      <c r="AF32">
        <v>11.38</v>
      </c>
    </row>
    <row r="33" spans="1:32">
      <c r="A33" t="s">
        <v>75</v>
      </c>
      <c r="B33" s="75">
        <v>129.87</v>
      </c>
      <c r="C33" s="75">
        <v>75.13</v>
      </c>
      <c r="D33" s="135">
        <f t="shared" si="0"/>
        <v>87.449999999999989</v>
      </c>
      <c r="E33" s="75"/>
      <c r="F33" s="78">
        <v>1.17</v>
      </c>
      <c r="G33" s="78">
        <v>1.17</v>
      </c>
      <c r="H33" s="78">
        <v>1.2</v>
      </c>
      <c r="I33">
        <v>0</v>
      </c>
      <c r="J33">
        <v>269.97000000000003</v>
      </c>
      <c r="K33">
        <v>71.63</v>
      </c>
      <c r="L33">
        <v>1.78</v>
      </c>
      <c r="M33">
        <v>2.91</v>
      </c>
      <c r="N33" s="135">
        <v>29.15</v>
      </c>
      <c r="O33" s="135">
        <v>29.15</v>
      </c>
      <c r="P33" s="135">
        <v>29.15</v>
      </c>
      <c r="Q33">
        <v>1.76</v>
      </c>
      <c r="R33">
        <v>46.37</v>
      </c>
      <c r="S33">
        <v>1.39</v>
      </c>
      <c r="T33">
        <v>20.98</v>
      </c>
      <c r="U33">
        <v>6.99</v>
      </c>
      <c r="V33">
        <v>6.99</v>
      </c>
      <c r="W33">
        <v>43.71</v>
      </c>
      <c r="X33">
        <v>8.74</v>
      </c>
      <c r="Y33">
        <v>10.46</v>
      </c>
      <c r="Z33">
        <v>10.29</v>
      </c>
      <c r="AA33">
        <v>32.67</v>
      </c>
      <c r="AB33">
        <v>16.329999999999998</v>
      </c>
      <c r="AC33">
        <v>3.89</v>
      </c>
      <c r="AD33">
        <v>11.8</v>
      </c>
      <c r="AE33">
        <v>11.8</v>
      </c>
      <c r="AF33">
        <v>11.38</v>
      </c>
    </row>
    <row r="34" spans="1:32">
      <c r="A34" t="s">
        <v>76</v>
      </c>
      <c r="B34" s="75">
        <v>112.27</v>
      </c>
      <c r="C34" s="75">
        <v>75.13</v>
      </c>
      <c r="D34" s="135">
        <f t="shared" si="0"/>
        <v>87.449999999999989</v>
      </c>
      <c r="E34" s="75"/>
      <c r="F34" s="78">
        <v>2.21</v>
      </c>
      <c r="G34" s="78">
        <v>2.21</v>
      </c>
      <c r="H34" s="78">
        <v>2.27</v>
      </c>
      <c r="I34">
        <v>0</v>
      </c>
      <c r="J34">
        <v>269.97000000000003</v>
      </c>
      <c r="K34">
        <v>47.92</v>
      </c>
      <c r="L34">
        <v>1.78</v>
      </c>
      <c r="M34">
        <v>3.06</v>
      </c>
      <c r="N34" s="135">
        <v>29.15</v>
      </c>
      <c r="O34" s="135">
        <v>29.15</v>
      </c>
      <c r="P34" s="135">
        <v>29.15</v>
      </c>
      <c r="Q34">
        <v>1.76</v>
      </c>
      <c r="R34">
        <v>56.99</v>
      </c>
      <c r="S34">
        <v>1.39</v>
      </c>
      <c r="T34">
        <v>19.829999999999998</v>
      </c>
      <c r="U34">
        <v>6.61</v>
      </c>
      <c r="V34">
        <v>6.61</v>
      </c>
      <c r="W34">
        <v>62.3</v>
      </c>
      <c r="X34">
        <v>12.46</v>
      </c>
      <c r="Y34">
        <v>16.54</v>
      </c>
      <c r="Z34">
        <v>14.17</v>
      </c>
      <c r="AA34">
        <v>42</v>
      </c>
      <c r="AB34">
        <v>21</v>
      </c>
      <c r="AC34">
        <v>3.93</v>
      </c>
      <c r="AD34">
        <v>10.96</v>
      </c>
      <c r="AE34">
        <v>10.96</v>
      </c>
      <c r="AF34">
        <v>11.38</v>
      </c>
    </row>
    <row r="35" spans="1:32">
      <c r="A35" t="s">
        <v>77</v>
      </c>
      <c r="B35" s="75">
        <v>112.27</v>
      </c>
      <c r="C35" s="75">
        <v>75.13</v>
      </c>
      <c r="D35" s="135">
        <f t="shared" si="0"/>
        <v>87.449999999999989</v>
      </c>
      <c r="E35" s="75"/>
      <c r="F35" s="78">
        <v>3.44</v>
      </c>
      <c r="G35" s="78">
        <v>3.44</v>
      </c>
      <c r="H35" s="78">
        <v>3.53</v>
      </c>
      <c r="I35">
        <v>0</v>
      </c>
      <c r="J35">
        <v>269.97000000000003</v>
      </c>
      <c r="K35">
        <v>47.92</v>
      </c>
      <c r="L35">
        <v>1.78</v>
      </c>
      <c r="M35">
        <v>2.96</v>
      </c>
      <c r="N35" s="135">
        <v>29.15</v>
      </c>
      <c r="O35" s="135">
        <v>29.15</v>
      </c>
      <c r="P35" s="135">
        <v>29.15</v>
      </c>
      <c r="Q35">
        <v>1.76</v>
      </c>
      <c r="R35">
        <v>67.42</v>
      </c>
      <c r="S35">
        <v>1.39</v>
      </c>
      <c r="T35">
        <v>17.739999999999998</v>
      </c>
      <c r="U35">
        <v>5.91</v>
      </c>
      <c r="V35">
        <v>5.91</v>
      </c>
      <c r="W35">
        <v>72.69</v>
      </c>
      <c r="X35">
        <v>14.54</v>
      </c>
      <c r="Y35">
        <v>23.47</v>
      </c>
      <c r="Z35">
        <v>23.07</v>
      </c>
      <c r="AA35">
        <v>53.34</v>
      </c>
      <c r="AB35">
        <v>26.66</v>
      </c>
      <c r="AC35">
        <v>3.77</v>
      </c>
      <c r="AD35">
        <v>10.76</v>
      </c>
      <c r="AE35">
        <v>10.76</v>
      </c>
      <c r="AF35">
        <v>11.38</v>
      </c>
    </row>
    <row r="36" spans="1:32">
      <c r="A36" t="s">
        <v>78</v>
      </c>
      <c r="B36" s="75">
        <v>112.27</v>
      </c>
      <c r="C36" s="75">
        <v>75.13</v>
      </c>
      <c r="D36" s="135">
        <f t="shared" si="0"/>
        <v>87.449999999999989</v>
      </c>
      <c r="E36" s="75"/>
      <c r="F36" s="78">
        <v>4.71</v>
      </c>
      <c r="G36" s="78">
        <v>4.71</v>
      </c>
      <c r="H36" s="78">
        <v>4.83</v>
      </c>
      <c r="I36">
        <v>0</v>
      </c>
      <c r="J36">
        <v>269.97000000000003</v>
      </c>
      <c r="K36">
        <v>47.92</v>
      </c>
      <c r="L36">
        <v>1.78</v>
      </c>
      <c r="M36">
        <v>3.08</v>
      </c>
      <c r="N36" s="135">
        <v>29.15</v>
      </c>
      <c r="O36" s="135">
        <v>29.15</v>
      </c>
      <c r="P36" s="135">
        <v>29.15</v>
      </c>
      <c r="Q36">
        <v>1.76</v>
      </c>
      <c r="R36">
        <v>77.45</v>
      </c>
      <c r="S36">
        <v>1.39</v>
      </c>
      <c r="T36">
        <v>17.34</v>
      </c>
      <c r="U36">
        <v>5.78</v>
      </c>
      <c r="V36">
        <v>5.78</v>
      </c>
      <c r="W36">
        <v>92.91</v>
      </c>
      <c r="X36">
        <v>18.579999999999998</v>
      </c>
      <c r="Y36">
        <v>30.87</v>
      </c>
      <c r="Z36">
        <v>28.28</v>
      </c>
      <c r="AA36">
        <v>60.67</v>
      </c>
      <c r="AB36">
        <v>30.33</v>
      </c>
      <c r="AC36">
        <v>3.91</v>
      </c>
      <c r="AD36">
        <v>10.92</v>
      </c>
      <c r="AE36">
        <v>10.92</v>
      </c>
      <c r="AF36">
        <v>11.38</v>
      </c>
    </row>
    <row r="37" spans="1:32">
      <c r="A37" t="s">
        <v>79</v>
      </c>
      <c r="B37" s="75">
        <v>112.27</v>
      </c>
      <c r="C37" s="75">
        <v>75.13</v>
      </c>
      <c r="D37" s="135">
        <f t="shared" si="0"/>
        <v>87.449999999999989</v>
      </c>
      <c r="E37" s="75"/>
      <c r="F37" s="78">
        <v>6.05</v>
      </c>
      <c r="G37" s="78">
        <v>6.05</v>
      </c>
      <c r="H37" s="78">
        <v>6.2</v>
      </c>
      <c r="I37">
        <v>0</v>
      </c>
      <c r="J37">
        <v>269.97000000000003</v>
      </c>
      <c r="K37">
        <v>47.92</v>
      </c>
      <c r="L37">
        <v>1.78</v>
      </c>
      <c r="M37">
        <v>3.06</v>
      </c>
      <c r="N37" s="135">
        <v>29.15</v>
      </c>
      <c r="O37" s="135">
        <v>29.15</v>
      </c>
      <c r="P37" s="135">
        <v>29.15</v>
      </c>
      <c r="Q37">
        <v>1.76</v>
      </c>
      <c r="R37">
        <v>87.32</v>
      </c>
      <c r="S37">
        <v>1.39</v>
      </c>
      <c r="T37">
        <v>17.64</v>
      </c>
      <c r="U37">
        <v>5.88</v>
      </c>
      <c r="V37">
        <v>5.87</v>
      </c>
      <c r="W37">
        <v>113.56</v>
      </c>
      <c r="X37">
        <v>22.71</v>
      </c>
      <c r="Y37">
        <v>37.9</v>
      </c>
      <c r="Z37">
        <v>33.049999999999997</v>
      </c>
      <c r="AA37">
        <v>68</v>
      </c>
      <c r="AB37">
        <v>34</v>
      </c>
      <c r="AC37">
        <v>3.89</v>
      </c>
      <c r="AD37">
        <v>10.75</v>
      </c>
      <c r="AE37">
        <v>10.75</v>
      </c>
      <c r="AF37">
        <v>11.38</v>
      </c>
    </row>
    <row r="38" spans="1:32">
      <c r="A38" t="s">
        <v>80</v>
      </c>
      <c r="B38" s="75">
        <v>112.27</v>
      </c>
      <c r="C38" s="75">
        <v>75.13</v>
      </c>
      <c r="D38" s="135">
        <f t="shared" si="0"/>
        <v>87.449999999999989</v>
      </c>
      <c r="E38" s="75"/>
      <c r="F38" s="78">
        <v>6.73</v>
      </c>
      <c r="G38" s="78">
        <v>6.73</v>
      </c>
      <c r="H38" s="78">
        <v>6.91</v>
      </c>
      <c r="I38">
        <v>0</v>
      </c>
      <c r="J38">
        <v>269.97000000000003</v>
      </c>
      <c r="K38">
        <v>47.92</v>
      </c>
      <c r="L38">
        <v>1.78</v>
      </c>
      <c r="M38">
        <v>3.07</v>
      </c>
      <c r="N38" s="135">
        <v>29.15</v>
      </c>
      <c r="O38" s="135">
        <v>29.15</v>
      </c>
      <c r="P38" s="135">
        <v>29.15</v>
      </c>
      <c r="Q38">
        <v>1.76</v>
      </c>
      <c r="R38">
        <v>97.04</v>
      </c>
      <c r="S38">
        <v>1.39</v>
      </c>
      <c r="T38">
        <v>17.38</v>
      </c>
      <c r="U38">
        <v>5.79</v>
      </c>
      <c r="V38">
        <v>5.8</v>
      </c>
      <c r="W38">
        <v>133.69999999999999</v>
      </c>
      <c r="X38">
        <v>26.74</v>
      </c>
      <c r="Y38">
        <v>42.84</v>
      </c>
      <c r="Z38">
        <v>37.19</v>
      </c>
      <c r="AA38">
        <v>76.67</v>
      </c>
      <c r="AB38">
        <v>38.33</v>
      </c>
      <c r="AC38">
        <v>3.75</v>
      </c>
      <c r="AD38">
        <v>10.91</v>
      </c>
      <c r="AE38">
        <v>10.91</v>
      </c>
      <c r="AF38">
        <v>11.38</v>
      </c>
    </row>
    <row r="39" spans="1:32">
      <c r="A39" t="s">
        <v>81</v>
      </c>
      <c r="B39" s="75">
        <v>88.27</v>
      </c>
      <c r="C39" s="75">
        <v>51.13</v>
      </c>
      <c r="D39" s="135">
        <f t="shared" si="0"/>
        <v>87.449999999999989</v>
      </c>
      <c r="E39" s="75"/>
      <c r="F39" s="78">
        <v>7.85</v>
      </c>
      <c r="G39" s="78">
        <v>7.85</v>
      </c>
      <c r="H39" s="78">
        <v>8.0399999999999991</v>
      </c>
      <c r="I39">
        <v>0</v>
      </c>
      <c r="J39">
        <v>269.97000000000003</v>
      </c>
      <c r="K39">
        <v>47.92</v>
      </c>
      <c r="L39">
        <v>1.78</v>
      </c>
      <c r="M39">
        <v>0</v>
      </c>
      <c r="N39" s="135">
        <v>29.15</v>
      </c>
      <c r="O39" s="135">
        <v>29.15</v>
      </c>
      <c r="P39" s="135">
        <v>29.15</v>
      </c>
      <c r="Q39">
        <v>1.76</v>
      </c>
      <c r="R39">
        <v>105.36</v>
      </c>
      <c r="S39">
        <v>1.39</v>
      </c>
      <c r="T39">
        <v>15.02</v>
      </c>
      <c r="U39">
        <v>5.01</v>
      </c>
      <c r="V39">
        <v>5.01</v>
      </c>
      <c r="W39">
        <v>153.33000000000001</v>
      </c>
      <c r="X39">
        <v>30.66</v>
      </c>
      <c r="Y39">
        <v>49.66</v>
      </c>
      <c r="Z39">
        <v>40.369999999999997</v>
      </c>
      <c r="AA39">
        <v>80</v>
      </c>
      <c r="AB39">
        <v>40</v>
      </c>
      <c r="AC39">
        <v>3.66</v>
      </c>
      <c r="AD39">
        <v>10.73</v>
      </c>
      <c r="AE39">
        <v>10.73</v>
      </c>
      <c r="AF39">
        <v>11.38</v>
      </c>
    </row>
    <row r="40" spans="1:32">
      <c r="A40" t="s">
        <v>82</v>
      </c>
      <c r="B40" s="75">
        <v>72.03</v>
      </c>
      <c r="C40" s="75">
        <v>50.92</v>
      </c>
      <c r="D40" s="135">
        <f t="shared" si="0"/>
        <v>87.449999999999989</v>
      </c>
      <c r="E40" s="75"/>
      <c r="F40" s="78">
        <v>8.89</v>
      </c>
      <c r="G40" s="78">
        <v>8.89</v>
      </c>
      <c r="H40" s="78">
        <v>9.11</v>
      </c>
      <c r="I40">
        <v>0</v>
      </c>
      <c r="J40">
        <v>269.97000000000003</v>
      </c>
      <c r="K40">
        <v>47.92</v>
      </c>
      <c r="L40">
        <v>1.78</v>
      </c>
      <c r="M40">
        <v>0</v>
      </c>
      <c r="N40" s="135">
        <v>29.15</v>
      </c>
      <c r="O40" s="135">
        <v>29.15</v>
      </c>
      <c r="P40" s="135">
        <v>29.15</v>
      </c>
      <c r="Q40">
        <v>1.76</v>
      </c>
      <c r="R40">
        <v>113.6</v>
      </c>
      <c r="S40">
        <v>1.39</v>
      </c>
      <c r="T40">
        <v>15.25</v>
      </c>
      <c r="U40">
        <v>5.08</v>
      </c>
      <c r="V40">
        <v>5.09</v>
      </c>
      <c r="W40">
        <v>187.71</v>
      </c>
      <c r="X40">
        <v>37.54</v>
      </c>
      <c r="Y40">
        <v>55.85</v>
      </c>
      <c r="Z40">
        <v>42.84</v>
      </c>
      <c r="AA40">
        <v>85.34</v>
      </c>
      <c r="AB40">
        <v>42.66</v>
      </c>
      <c r="AC40">
        <v>2.91</v>
      </c>
      <c r="AD40">
        <v>10.08</v>
      </c>
      <c r="AE40">
        <v>10.08</v>
      </c>
      <c r="AF40">
        <v>11.38</v>
      </c>
    </row>
    <row r="41" spans="1:32">
      <c r="A41" t="s">
        <v>83</v>
      </c>
      <c r="B41" s="75">
        <v>72.03</v>
      </c>
      <c r="C41" s="75">
        <v>50.92</v>
      </c>
      <c r="D41" s="135">
        <f t="shared" si="0"/>
        <v>87.449999999999989</v>
      </c>
      <c r="E41" s="75"/>
      <c r="F41" s="78">
        <v>9.83</v>
      </c>
      <c r="G41" s="78">
        <v>9.83</v>
      </c>
      <c r="H41" s="78">
        <v>10.08</v>
      </c>
      <c r="I41">
        <v>0</v>
      </c>
      <c r="J41">
        <v>269.97000000000003</v>
      </c>
      <c r="K41">
        <v>47.92</v>
      </c>
      <c r="L41">
        <v>1.78</v>
      </c>
      <c r="M41">
        <v>0</v>
      </c>
      <c r="N41" s="135">
        <v>29.15</v>
      </c>
      <c r="O41" s="135">
        <v>29.15</v>
      </c>
      <c r="P41" s="135">
        <v>29.15</v>
      </c>
      <c r="Q41">
        <v>1.76</v>
      </c>
      <c r="R41">
        <v>120.71</v>
      </c>
      <c r="S41">
        <v>1.39</v>
      </c>
      <c r="T41">
        <v>15.07</v>
      </c>
      <c r="U41">
        <v>5.0199999999999996</v>
      </c>
      <c r="V41">
        <v>5.04</v>
      </c>
      <c r="W41">
        <v>206.32</v>
      </c>
      <c r="X41">
        <v>41.26</v>
      </c>
      <c r="Y41">
        <v>61.6</v>
      </c>
      <c r="Z41">
        <v>36.26</v>
      </c>
      <c r="AA41">
        <v>90.67</v>
      </c>
      <c r="AB41">
        <v>45.33</v>
      </c>
      <c r="AC41">
        <v>2.98</v>
      </c>
      <c r="AD41">
        <v>9.4499999999999993</v>
      </c>
      <c r="AE41">
        <v>9.4499999999999993</v>
      </c>
      <c r="AF41">
        <v>11.38</v>
      </c>
    </row>
    <row r="42" spans="1:32">
      <c r="A42" t="s">
        <v>84</v>
      </c>
      <c r="B42" s="75">
        <v>72.03</v>
      </c>
      <c r="C42" s="75">
        <v>50.92</v>
      </c>
      <c r="D42" s="135">
        <f t="shared" si="0"/>
        <v>87.449999999999989</v>
      </c>
      <c r="E42" s="75"/>
      <c r="F42" s="78">
        <v>10.67</v>
      </c>
      <c r="G42" s="78">
        <v>10.67</v>
      </c>
      <c r="H42" s="78">
        <v>10.94</v>
      </c>
      <c r="I42">
        <v>0</v>
      </c>
      <c r="J42">
        <v>269.97000000000003</v>
      </c>
      <c r="K42">
        <v>47.92</v>
      </c>
      <c r="L42">
        <v>1.78</v>
      </c>
      <c r="M42">
        <v>0</v>
      </c>
      <c r="N42" s="135">
        <v>29.15</v>
      </c>
      <c r="O42" s="135">
        <v>29.15</v>
      </c>
      <c r="P42" s="135">
        <v>29.15</v>
      </c>
      <c r="Q42">
        <v>1.76</v>
      </c>
      <c r="R42">
        <v>126.29</v>
      </c>
      <c r="S42">
        <v>1.39</v>
      </c>
      <c r="T42">
        <v>15.45</v>
      </c>
      <c r="U42">
        <v>5.15</v>
      </c>
      <c r="V42">
        <v>5.16</v>
      </c>
      <c r="W42">
        <v>224.07</v>
      </c>
      <c r="X42">
        <v>44.81</v>
      </c>
      <c r="Y42">
        <v>66.81</v>
      </c>
      <c r="Z42">
        <v>38.520000000000003</v>
      </c>
      <c r="AA42">
        <v>95.34</v>
      </c>
      <c r="AB42">
        <v>47.66</v>
      </c>
      <c r="AC42">
        <v>2.87</v>
      </c>
      <c r="AD42">
        <v>8.4499999999999993</v>
      </c>
      <c r="AE42">
        <v>8.4499999999999993</v>
      </c>
      <c r="AF42">
        <v>11.38</v>
      </c>
    </row>
    <row r="43" spans="1:32">
      <c r="A43" t="s">
        <v>85</v>
      </c>
      <c r="B43" s="75">
        <v>72.03</v>
      </c>
      <c r="C43" s="75">
        <v>50.92</v>
      </c>
      <c r="D43" s="135">
        <f t="shared" si="0"/>
        <v>87.449999999999989</v>
      </c>
      <c r="E43" s="75"/>
      <c r="F43" s="78">
        <v>11.39</v>
      </c>
      <c r="G43" s="78">
        <v>11.39</v>
      </c>
      <c r="H43" s="78">
        <v>11.68</v>
      </c>
      <c r="I43">
        <v>0</v>
      </c>
      <c r="J43">
        <v>269.97000000000003</v>
      </c>
      <c r="K43">
        <v>47.92</v>
      </c>
      <c r="L43">
        <v>1.78</v>
      </c>
      <c r="M43">
        <v>0</v>
      </c>
      <c r="N43" s="135">
        <v>29.15</v>
      </c>
      <c r="O43" s="135">
        <v>29.15</v>
      </c>
      <c r="P43" s="135">
        <v>29.15</v>
      </c>
      <c r="Q43">
        <v>1.76</v>
      </c>
      <c r="R43">
        <v>130.52000000000001</v>
      </c>
      <c r="S43">
        <v>1.39</v>
      </c>
      <c r="T43">
        <v>15.47</v>
      </c>
      <c r="U43">
        <v>5.16</v>
      </c>
      <c r="V43">
        <v>5.14</v>
      </c>
      <c r="W43">
        <v>233.33</v>
      </c>
      <c r="X43">
        <v>46.67</v>
      </c>
      <c r="Y43">
        <v>78.77</v>
      </c>
      <c r="Z43">
        <v>40.369999999999997</v>
      </c>
      <c r="AA43">
        <v>96.67</v>
      </c>
      <c r="AB43">
        <v>48.33</v>
      </c>
      <c r="AC43">
        <v>2.82</v>
      </c>
      <c r="AD43">
        <v>4.3600000000000003</v>
      </c>
      <c r="AE43">
        <v>4.3600000000000003</v>
      </c>
      <c r="AF43">
        <v>11.38</v>
      </c>
    </row>
    <row r="44" spans="1:32">
      <c r="A44" t="s">
        <v>86</v>
      </c>
      <c r="B44" s="75">
        <v>72.03</v>
      </c>
      <c r="C44" s="75">
        <v>50.92</v>
      </c>
      <c r="D44" s="135">
        <f t="shared" si="0"/>
        <v>87.449999999999989</v>
      </c>
      <c r="E44" s="75"/>
      <c r="F44" s="78">
        <v>12.21</v>
      </c>
      <c r="G44" s="78">
        <v>12.21</v>
      </c>
      <c r="H44" s="78">
        <v>12.52</v>
      </c>
      <c r="I44">
        <v>0</v>
      </c>
      <c r="J44">
        <v>269.97000000000003</v>
      </c>
      <c r="K44">
        <v>47.92</v>
      </c>
      <c r="L44">
        <v>1.78</v>
      </c>
      <c r="M44">
        <v>0</v>
      </c>
      <c r="N44" s="135">
        <v>29.15</v>
      </c>
      <c r="O44" s="135">
        <v>29.15</v>
      </c>
      <c r="P44" s="135">
        <v>29.15</v>
      </c>
      <c r="Q44">
        <v>1.76</v>
      </c>
      <c r="R44">
        <v>134.4</v>
      </c>
      <c r="S44">
        <v>1.39</v>
      </c>
      <c r="T44">
        <v>15.4</v>
      </c>
      <c r="U44">
        <v>5.13</v>
      </c>
      <c r="V44">
        <v>5.15</v>
      </c>
      <c r="W44">
        <v>233.33</v>
      </c>
      <c r="X44">
        <v>46.67</v>
      </c>
      <c r="Y44">
        <v>83.23</v>
      </c>
      <c r="Z44">
        <v>41.98</v>
      </c>
      <c r="AA44">
        <v>98</v>
      </c>
      <c r="AB44">
        <v>49</v>
      </c>
      <c r="AC44">
        <v>2.99</v>
      </c>
      <c r="AD44">
        <v>4.5199999999999996</v>
      </c>
      <c r="AE44">
        <v>4.5199999999999996</v>
      </c>
      <c r="AF44">
        <v>11.38</v>
      </c>
    </row>
    <row r="45" spans="1:32">
      <c r="A45" t="s">
        <v>87</v>
      </c>
      <c r="B45" s="75">
        <v>72.03</v>
      </c>
      <c r="C45" s="75">
        <v>50.92</v>
      </c>
      <c r="D45" s="135">
        <f t="shared" si="0"/>
        <v>87.449999999999989</v>
      </c>
      <c r="E45" s="75"/>
      <c r="F45" s="78">
        <v>12.89</v>
      </c>
      <c r="G45" s="78">
        <v>12.89</v>
      </c>
      <c r="H45" s="78">
        <v>13.22</v>
      </c>
      <c r="I45">
        <v>0</v>
      </c>
      <c r="J45">
        <v>269.97000000000003</v>
      </c>
      <c r="K45">
        <v>47.92</v>
      </c>
      <c r="L45">
        <v>1.78</v>
      </c>
      <c r="M45">
        <v>0</v>
      </c>
      <c r="N45" s="135">
        <v>29.15</v>
      </c>
      <c r="O45" s="135">
        <v>29.15</v>
      </c>
      <c r="P45" s="135">
        <v>29.15</v>
      </c>
      <c r="Q45">
        <v>1.76</v>
      </c>
      <c r="R45">
        <v>137.63999999999999</v>
      </c>
      <c r="S45">
        <v>1.39</v>
      </c>
      <c r="T45">
        <v>15.26</v>
      </c>
      <c r="U45">
        <v>5.09</v>
      </c>
      <c r="V45">
        <v>5.07</v>
      </c>
      <c r="W45">
        <v>233.33</v>
      </c>
      <c r="X45">
        <v>46.67</v>
      </c>
      <c r="Y45">
        <v>87.63</v>
      </c>
      <c r="Z45">
        <v>43.57</v>
      </c>
      <c r="AA45">
        <v>95.34</v>
      </c>
      <c r="AB45">
        <v>47.66</v>
      </c>
      <c r="AC45">
        <v>2.72</v>
      </c>
      <c r="AD45">
        <v>4.4400000000000004</v>
      </c>
      <c r="AE45">
        <v>4.4400000000000004</v>
      </c>
      <c r="AF45">
        <v>11.38</v>
      </c>
    </row>
    <row r="46" spans="1:32">
      <c r="A46" t="s">
        <v>88</v>
      </c>
      <c r="B46" s="75">
        <v>72.03</v>
      </c>
      <c r="C46" s="75">
        <v>50.92</v>
      </c>
      <c r="D46" s="135">
        <f t="shared" si="0"/>
        <v>87.449999999999989</v>
      </c>
      <c r="E46" s="75"/>
      <c r="F46" s="78">
        <v>13.44</v>
      </c>
      <c r="G46" s="78">
        <v>13.44</v>
      </c>
      <c r="H46" s="78">
        <v>13.78</v>
      </c>
      <c r="I46">
        <v>0</v>
      </c>
      <c r="J46">
        <v>269.97000000000003</v>
      </c>
      <c r="K46">
        <v>47.92</v>
      </c>
      <c r="L46">
        <v>1.78</v>
      </c>
      <c r="M46">
        <v>0</v>
      </c>
      <c r="N46" s="135">
        <v>29.15</v>
      </c>
      <c r="O46" s="135">
        <v>29.15</v>
      </c>
      <c r="P46" s="135">
        <v>29.15</v>
      </c>
      <c r="Q46">
        <v>1.76</v>
      </c>
      <c r="R46">
        <v>139.9</v>
      </c>
      <c r="S46">
        <v>1.39</v>
      </c>
      <c r="T46">
        <v>15.45</v>
      </c>
      <c r="U46">
        <v>5.15</v>
      </c>
      <c r="V46">
        <v>5.16</v>
      </c>
      <c r="W46">
        <v>233.33</v>
      </c>
      <c r="X46">
        <v>46.67</v>
      </c>
      <c r="Y46">
        <v>90.67</v>
      </c>
      <c r="Z46">
        <v>44.99</v>
      </c>
      <c r="AA46">
        <v>93.34</v>
      </c>
      <c r="AB46">
        <v>46.66</v>
      </c>
      <c r="AC46">
        <v>2.73</v>
      </c>
      <c r="AD46">
        <v>4.38</v>
      </c>
      <c r="AE46">
        <v>4.38</v>
      </c>
      <c r="AF46">
        <v>11.38</v>
      </c>
    </row>
    <row r="47" spans="1:32">
      <c r="A47" t="s">
        <v>89</v>
      </c>
      <c r="B47" s="75">
        <v>72.03</v>
      </c>
      <c r="C47" s="75">
        <v>50.92</v>
      </c>
      <c r="D47" s="135">
        <f t="shared" si="0"/>
        <v>87.449999999999989</v>
      </c>
      <c r="E47" s="75"/>
      <c r="F47" s="78">
        <v>14.95</v>
      </c>
      <c r="G47" s="78">
        <v>14.95</v>
      </c>
      <c r="H47" s="78">
        <v>15.32</v>
      </c>
      <c r="I47">
        <v>0</v>
      </c>
      <c r="J47">
        <v>269.97000000000003</v>
      </c>
      <c r="K47">
        <v>47.92</v>
      </c>
      <c r="L47">
        <v>1.93</v>
      </c>
      <c r="M47">
        <v>0</v>
      </c>
      <c r="N47" s="135">
        <v>29.15</v>
      </c>
      <c r="O47" s="135">
        <v>29.15</v>
      </c>
      <c r="P47" s="135">
        <v>29.15</v>
      </c>
      <c r="Q47">
        <v>1.76</v>
      </c>
      <c r="R47">
        <v>140.57</v>
      </c>
      <c r="S47">
        <v>1.39</v>
      </c>
      <c r="T47">
        <v>15.38</v>
      </c>
      <c r="U47">
        <v>5.12</v>
      </c>
      <c r="V47">
        <v>5.13</v>
      </c>
      <c r="W47">
        <v>233.33</v>
      </c>
      <c r="X47">
        <v>46.67</v>
      </c>
      <c r="Y47">
        <v>92.13</v>
      </c>
      <c r="Z47">
        <v>50</v>
      </c>
      <c r="AA47">
        <v>92.67</v>
      </c>
      <c r="AB47">
        <v>46.33</v>
      </c>
      <c r="AC47">
        <v>2.75</v>
      </c>
      <c r="AD47">
        <v>4.43</v>
      </c>
      <c r="AE47">
        <v>4.43</v>
      </c>
      <c r="AF47">
        <v>11.38</v>
      </c>
    </row>
    <row r="48" spans="1:32">
      <c r="A48" t="s">
        <v>90</v>
      </c>
      <c r="B48" s="75">
        <v>72.03</v>
      </c>
      <c r="C48" s="75">
        <v>50.92</v>
      </c>
      <c r="D48" s="135">
        <f t="shared" si="0"/>
        <v>87.449999999999989</v>
      </c>
      <c r="E48" s="75"/>
      <c r="F48" s="78">
        <v>15.41</v>
      </c>
      <c r="G48" s="78">
        <v>15.41</v>
      </c>
      <c r="H48" s="78">
        <v>15.8</v>
      </c>
      <c r="I48">
        <v>0</v>
      </c>
      <c r="J48">
        <v>269.97000000000003</v>
      </c>
      <c r="K48">
        <v>47.92</v>
      </c>
      <c r="L48">
        <v>1.93</v>
      </c>
      <c r="M48">
        <v>0</v>
      </c>
      <c r="N48" s="135">
        <v>29.15</v>
      </c>
      <c r="O48" s="135">
        <v>29.15</v>
      </c>
      <c r="P48" s="135">
        <v>29.15</v>
      </c>
      <c r="Q48">
        <v>1.76</v>
      </c>
      <c r="R48">
        <v>139.94</v>
      </c>
      <c r="S48">
        <v>1.39</v>
      </c>
      <c r="T48">
        <v>15.41</v>
      </c>
      <c r="U48">
        <v>5.14</v>
      </c>
      <c r="V48">
        <v>5.14</v>
      </c>
      <c r="W48">
        <v>233.33</v>
      </c>
      <c r="X48">
        <v>46.67</v>
      </c>
      <c r="Y48">
        <v>93.03</v>
      </c>
      <c r="Z48">
        <v>50</v>
      </c>
      <c r="AA48">
        <v>91.34</v>
      </c>
      <c r="AB48">
        <v>45.66</v>
      </c>
      <c r="AC48">
        <v>2.71</v>
      </c>
      <c r="AD48">
        <v>4.59</v>
      </c>
      <c r="AE48">
        <v>4.59</v>
      </c>
      <c r="AF48">
        <v>11.38</v>
      </c>
    </row>
    <row r="49" spans="1:32">
      <c r="A49" t="s">
        <v>91</v>
      </c>
      <c r="B49" s="75">
        <v>72.03</v>
      </c>
      <c r="C49" s="75">
        <v>50.92</v>
      </c>
      <c r="D49" s="135">
        <f t="shared" si="0"/>
        <v>87.449999999999989</v>
      </c>
      <c r="E49" s="75"/>
      <c r="F49" s="78">
        <v>15.8</v>
      </c>
      <c r="G49" s="78">
        <v>15.8</v>
      </c>
      <c r="H49" s="78">
        <v>16.190000000000001</v>
      </c>
      <c r="I49">
        <v>0</v>
      </c>
      <c r="J49">
        <v>269.97000000000003</v>
      </c>
      <c r="K49">
        <v>47.92</v>
      </c>
      <c r="L49">
        <v>1.93</v>
      </c>
      <c r="M49">
        <v>0</v>
      </c>
      <c r="N49" s="135">
        <v>29.15</v>
      </c>
      <c r="O49" s="135">
        <v>29.15</v>
      </c>
      <c r="P49" s="135">
        <v>29.15</v>
      </c>
      <c r="Q49">
        <v>1.76</v>
      </c>
      <c r="R49">
        <v>138.84</v>
      </c>
      <c r="S49">
        <v>1.48</v>
      </c>
      <c r="T49">
        <v>15.06</v>
      </c>
      <c r="U49">
        <v>5.0199999999999996</v>
      </c>
      <c r="V49">
        <v>5.0199999999999996</v>
      </c>
      <c r="W49">
        <v>233.33</v>
      </c>
      <c r="X49">
        <v>46.67</v>
      </c>
      <c r="Y49">
        <v>93.52</v>
      </c>
      <c r="Z49">
        <v>50</v>
      </c>
      <c r="AA49">
        <v>90.67</v>
      </c>
      <c r="AB49">
        <v>45.33</v>
      </c>
      <c r="AC49">
        <v>2.75</v>
      </c>
      <c r="AD49">
        <v>4.37</v>
      </c>
      <c r="AE49">
        <v>4.37</v>
      </c>
      <c r="AF49">
        <v>11.38</v>
      </c>
    </row>
    <row r="50" spans="1:32">
      <c r="A50" t="s">
        <v>92</v>
      </c>
      <c r="B50" s="75">
        <v>72.03</v>
      </c>
      <c r="C50" s="75">
        <v>50.92</v>
      </c>
      <c r="D50" s="135">
        <f t="shared" si="0"/>
        <v>87.449999999999989</v>
      </c>
      <c r="E50" s="75"/>
      <c r="F50" s="78">
        <v>16.04</v>
      </c>
      <c r="G50" s="78">
        <v>16.04</v>
      </c>
      <c r="H50" s="78">
        <v>16.43</v>
      </c>
      <c r="I50">
        <v>0</v>
      </c>
      <c r="J50">
        <v>269.97000000000003</v>
      </c>
      <c r="K50">
        <v>47.92</v>
      </c>
      <c r="L50">
        <v>1.93</v>
      </c>
      <c r="M50">
        <v>0</v>
      </c>
      <c r="N50" s="135">
        <v>29.15</v>
      </c>
      <c r="O50" s="135">
        <v>29.15</v>
      </c>
      <c r="P50" s="135">
        <v>29.15</v>
      </c>
      <c r="Q50">
        <v>1.76</v>
      </c>
      <c r="R50">
        <v>137.97</v>
      </c>
      <c r="S50">
        <v>1.48</v>
      </c>
      <c r="T50">
        <v>15.17</v>
      </c>
      <c r="U50">
        <v>5.0599999999999996</v>
      </c>
      <c r="V50">
        <v>5.05</v>
      </c>
      <c r="W50">
        <v>233.33</v>
      </c>
      <c r="X50">
        <v>46.67</v>
      </c>
      <c r="Y50">
        <v>93.55</v>
      </c>
      <c r="Z50">
        <v>50</v>
      </c>
      <c r="AA50">
        <v>90</v>
      </c>
      <c r="AB50">
        <v>45</v>
      </c>
      <c r="AC50">
        <v>2.97</v>
      </c>
      <c r="AD50">
        <v>4.38</v>
      </c>
      <c r="AE50">
        <v>4.38</v>
      </c>
      <c r="AF50">
        <v>11.38</v>
      </c>
    </row>
    <row r="51" spans="1:32">
      <c r="A51" t="s">
        <v>93</v>
      </c>
      <c r="B51" s="75">
        <v>72.03</v>
      </c>
      <c r="C51" s="75">
        <v>50.92</v>
      </c>
      <c r="D51" s="135">
        <f t="shared" si="0"/>
        <v>87.449999999999989</v>
      </c>
      <c r="E51" s="75"/>
      <c r="F51" s="78">
        <v>16.29</v>
      </c>
      <c r="G51" s="78">
        <v>16.29</v>
      </c>
      <c r="H51" s="78">
        <v>16.7</v>
      </c>
      <c r="I51">
        <v>0</v>
      </c>
      <c r="J51">
        <v>269.97000000000003</v>
      </c>
      <c r="K51">
        <v>47.92</v>
      </c>
      <c r="L51">
        <v>1.93</v>
      </c>
      <c r="M51">
        <v>0</v>
      </c>
      <c r="N51" s="135">
        <v>29.15</v>
      </c>
      <c r="O51" s="135">
        <v>29.15</v>
      </c>
      <c r="P51" s="135">
        <v>29.15</v>
      </c>
      <c r="Q51">
        <v>1.83</v>
      </c>
      <c r="R51">
        <v>136.11000000000001</v>
      </c>
      <c r="S51">
        <v>1.48</v>
      </c>
      <c r="T51">
        <v>15.38</v>
      </c>
      <c r="U51">
        <v>5.12</v>
      </c>
      <c r="V51">
        <v>5.13</v>
      </c>
      <c r="W51">
        <v>233.33</v>
      </c>
      <c r="X51">
        <v>46.67</v>
      </c>
      <c r="Y51">
        <v>93.55</v>
      </c>
      <c r="Z51">
        <v>50</v>
      </c>
      <c r="AA51">
        <v>90</v>
      </c>
      <c r="AB51">
        <v>45</v>
      </c>
      <c r="AC51">
        <v>2.75</v>
      </c>
      <c r="AD51">
        <v>4.53</v>
      </c>
      <c r="AE51">
        <v>4.53</v>
      </c>
      <c r="AF51">
        <v>11.38</v>
      </c>
    </row>
    <row r="52" spans="1:32">
      <c r="A52" t="s">
        <v>94</v>
      </c>
      <c r="B52" s="75">
        <v>72.03</v>
      </c>
      <c r="C52" s="75">
        <v>50.92</v>
      </c>
      <c r="D52" s="135">
        <f t="shared" si="0"/>
        <v>87.449999999999989</v>
      </c>
      <c r="E52" s="75"/>
      <c r="F52" s="78">
        <v>16.38</v>
      </c>
      <c r="G52" s="78">
        <v>16.38</v>
      </c>
      <c r="H52" s="78">
        <v>16.79</v>
      </c>
      <c r="I52">
        <v>0</v>
      </c>
      <c r="J52">
        <v>269.97000000000003</v>
      </c>
      <c r="K52">
        <v>47.92</v>
      </c>
      <c r="L52">
        <v>1.93</v>
      </c>
      <c r="M52">
        <v>0</v>
      </c>
      <c r="N52" s="135">
        <v>29.15</v>
      </c>
      <c r="O52" s="135">
        <v>29.15</v>
      </c>
      <c r="P52" s="135">
        <v>29.15</v>
      </c>
      <c r="Q52">
        <v>1.83</v>
      </c>
      <c r="R52">
        <v>132.77000000000001</v>
      </c>
      <c r="S52">
        <v>1.48</v>
      </c>
      <c r="T52">
        <v>15.01</v>
      </c>
      <c r="U52">
        <v>5</v>
      </c>
      <c r="V52">
        <v>5.01</v>
      </c>
      <c r="W52">
        <v>233.33</v>
      </c>
      <c r="X52">
        <v>46.67</v>
      </c>
      <c r="Y52">
        <v>93.53</v>
      </c>
      <c r="Z52">
        <v>50</v>
      </c>
      <c r="AA52">
        <v>89.34</v>
      </c>
      <c r="AB52">
        <v>44.66</v>
      </c>
      <c r="AC52">
        <v>2.75</v>
      </c>
      <c r="AD52">
        <v>4.3899999999999997</v>
      </c>
      <c r="AE52">
        <v>4.3899999999999997</v>
      </c>
      <c r="AF52">
        <v>11.38</v>
      </c>
    </row>
    <row r="53" spans="1:32">
      <c r="A53" t="s">
        <v>95</v>
      </c>
      <c r="B53" s="75">
        <v>72.03</v>
      </c>
      <c r="C53" s="75">
        <v>50.92</v>
      </c>
      <c r="D53" s="135">
        <f t="shared" si="0"/>
        <v>87.449999999999989</v>
      </c>
      <c r="E53" s="75"/>
      <c r="F53" s="78">
        <v>16.420000000000002</v>
      </c>
      <c r="G53" s="78">
        <v>16.420000000000002</v>
      </c>
      <c r="H53" s="78">
        <v>16.84</v>
      </c>
      <c r="I53">
        <v>0</v>
      </c>
      <c r="J53">
        <v>269.97000000000003</v>
      </c>
      <c r="K53">
        <v>47.92</v>
      </c>
      <c r="L53">
        <v>1.93</v>
      </c>
      <c r="M53">
        <v>0</v>
      </c>
      <c r="N53" s="135">
        <v>29.15</v>
      </c>
      <c r="O53" s="135">
        <v>29.15</v>
      </c>
      <c r="P53" s="135">
        <v>29.15</v>
      </c>
      <c r="Q53">
        <v>1.83</v>
      </c>
      <c r="R53">
        <v>128.69999999999999</v>
      </c>
      <c r="S53">
        <v>1.48</v>
      </c>
      <c r="T53">
        <v>15.4</v>
      </c>
      <c r="U53">
        <v>5.13</v>
      </c>
      <c r="V53">
        <v>5.14</v>
      </c>
      <c r="W53">
        <v>233.33</v>
      </c>
      <c r="X53">
        <v>46.67</v>
      </c>
      <c r="Y53">
        <v>93.55</v>
      </c>
      <c r="Z53">
        <v>50</v>
      </c>
      <c r="AA53">
        <v>89.34</v>
      </c>
      <c r="AB53">
        <v>44.66</v>
      </c>
      <c r="AC53">
        <v>2.88</v>
      </c>
      <c r="AD53">
        <v>4.42</v>
      </c>
      <c r="AE53">
        <v>4.42</v>
      </c>
      <c r="AF53">
        <v>11.38</v>
      </c>
    </row>
    <row r="54" spans="1:32">
      <c r="A54" t="s">
        <v>96</v>
      </c>
      <c r="B54" s="75">
        <v>72.03</v>
      </c>
      <c r="C54" s="75">
        <v>50.92</v>
      </c>
      <c r="D54" s="135">
        <f t="shared" si="0"/>
        <v>87.449999999999989</v>
      </c>
      <c r="E54" s="75"/>
      <c r="F54" s="78">
        <v>16.440000000000001</v>
      </c>
      <c r="G54" s="78">
        <v>16.440000000000001</v>
      </c>
      <c r="H54" s="78">
        <v>16.850000000000001</v>
      </c>
      <c r="I54">
        <v>0</v>
      </c>
      <c r="J54">
        <v>269.97000000000003</v>
      </c>
      <c r="K54">
        <v>47.92</v>
      </c>
      <c r="L54">
        <v>1.93</v>
      </c>
      <c r="M54">
        <v>0</v>
      </c>
      <c r="N54" s="135">
        <v>29.15</v>
      </c>
      <c r="O54" s="135">
        <v>29.15</v>
      </c>
      <c r="P54" s="135">
        <v>29.15</v>
      </c>
      <c r="Q54">
        <v>1.83</v>
      </c>
      <c r="R54">
        <v>124.23</v>
      </c>
      <c r="S54">
        <v>1.48</v>
      </c>
      <c r="T54">
        <v>15.05</v>
      </c>
      <c r="U54">
        <v>5.0199999999999996</v>
      </c>
      <c r="V54">
        <v>5.01</v>
      </c>
      <c r="W54">
        <v>233.33</v>
      </c>
      <c r="X54">
        <v>46.67</v>
      </c>
      <c r="Y54">
        <v>93.53</v>
      </c>
      <c r="Z54">
        <v>50</v>
      </c>
      <c r="AA54">
        <v>89.34</v>
      </c>
      <c r="AB54">
        <v>44.66</v>
      </c>
      <c r="AC54">
        <v>2.72</v>
      </c>
      <c r="AD54">
        <v>4.53</v>
      </c>
      <c r="AE54">
        <v>4.53</v>
      </c>
      <c r="AF54">
        <v>11.38</v>
      </c>
    </row>
    <row r="55" spans="1:32">
      <c r="A55" t="s">
        <v>97</v>
      </c>
      <c r="B55" s="75">
        <v>62.72</v>
      </c>
      <c r="C55" s="75">
        <v>32.04</v>
      </c>
      <c r="D55" s="135">
        <f t="shared" si="0"/>
        <v>87.449999999999989</v>
      </c>
      <c r="E55" s="75"/>
      <c r="F55" s="78">
        <v>16.52</v>
      </c>
      <c r="G55" s="78">
        <v>16.52</v>
      </c>
      <c r="H55" s="78">
        <v>16.93</v>
      </c>
      <c r="I55">
        <v>0</v>
      </c>
      <c r="J55">
        <v>269.97000000000003</v>
      </c>
      <c r="K55">
        <v>67.19</v>
      </c>
      <c r="L55">
        <v>2.0099999999999998</v>
      </c>
      <c r="M55">
        <v>0</v>
      </c>
      <c r="N55" s="135">
        <v>29.15</v>
      </c>
      <c r="O55" s="135">
        <v>29.15</v>
      </c>
      <c r="P55" s="135">
        <v>29.15</v>
      </c>
      <c r="Q55">
        <v>1.83</v>
      </c>
      <c r="R55">
        <v>120.91</v>
      </c>
      <c r="S55">
        <v>1.53</v>
      </c>
      <c r="T55">
        <v>15.01</v>
      </c>
      <c r="U55">
        <v>5</v>
      </c>
      <c r="V55">
        <v>5.01</v>
      </c>
      <c r="W55">
        <v>233.33</v>
      </c>
      <c r="X55">
        <v>46.67</v>
      </c>
      <c r="Y55">
        <v>93.53</v>
      </c>
      <c r="Z55">
        <v>50</v>
      </c>
      <c r="AA55">
        <v>89.34</v>
      </c>
      <c r="AB55">
        <v>44.66</v>
      </c>
      <c r="AC55">
        <v>2.67</v>
      </c>
      <c r="AD55">
        <v>5.12</v>
      </c>
      <c r="AE55">
        <v>5.12</v>
      </c>
      <c r="AF55">
        <v>11.38</v>
      </c>
    </row>
    <row r="56" spans="1:32">
      <c r="A56" t="s">
        <v>98</v>
      </c>
      <c r="B56" s="75">
        <v>61.95</v>
      </c>
      <c r="C56" s="75">
        <v>32.04</v>
      </c>
      <c r="D56" s="135">
        <f t="shared" si="0"/>
        <v>87.449999999999989</v>
      </c>
      <c r="E56" s="75"/>
      <c r="F56" s="78">
        <v>16.329999999999998</v>
      </c>
      <c r="G56" s="78">
        <v>16.329999999999998</v>
      </c>
      <c r="H56" s="78">
        <v>16.75</v>
      </c>
      <c r="I56">
        <v>0</v>
      </c>
      <c r="J56">
        <v>269.97000000000003</v>
      </c>
      <c r="K56">
        <v>67.19</v>
      </c>
      <c r="L56">
        <v>2.0099999999999998</v>
      </c>
      <c r="M56">
        <v>0</v>
      </c>
      <c r="N56" s="135">
        <v>29.15</v>
      </c>
      <c r="O56" s="135">
        <v>29.15</v>
      </c>
      <c r="P56" s="135">
        <v>29.15</v>
      </c>
      <c r="Q56">
        <v>1.83</v>
      </c>
      <c r="R56">
        <v>120.01</v>
      </c>
      <c r="S56">
        <v>1.53</v>
      </c>
      <c r="T56">
        <v>15.02</v>
      </c>
      <c r="U56">
        <v>5.01</v>
      </c>
      <c r="V56">
        <v>5.01</v>
      </c>
      <c r="W56">
        <v>233.33</v>
      </c>
      <c r="X56">
        <v>46.67</v>
      </c>
      <c r="Y56">
        <v>93.5</v>
      </c>
      <c r="Z56">
        <v>50</v>
      </c>
      <c r="AA56">
        <v>90</v>
      </c>
      <c r="AB56">
        <v>45</v>
      </c>
      <c r="AC56">
        <v>2.67</v>
      </c>
      <c r="AD56">
        <v>5.35</v>
      </c>
      <c r="AE56">
        <v>5.35</v>
      </c>
      <c r="AF56">
        <v>11.38</v>
      </c>
    </row>
    <row r="57" spans="1:32">
      <c r="A57" t="s">
        <v>99</v>
      </c>
      <c r="B57" s="75">
        <v>61.95</v>
      </c>
      <c r="C57" s="75">
        <v>32.04</v>
      </c>
      <c r="D57" s="135">
        <f t="shared" si="0"/>
        <v>87.449999999999989</v>
      </c>
      <c r="E57" s="75"/>
      <c r="F57" s="78">
        <v>16.13</v>
      </c>
      <c r="G57" s="78">
        <v>16.13</v>
      </c>
      <c r="H57" s="78">
        <v>16.54</v>
      </c>
      <c r="I57">
        <v>0</v>
      </c>
      <c r="J57">
        <v>269.97000000000003</v>
      </c>
      <c r="K57">
        <v>67.19</v>
      </c>
      <c r="L57">
        <v>2.0099999999999998</v>
      </c>
      <c r="M57">
        <v>0</v>
      </c>
      <c r="N57" s="135">
        <v>29.15</v>
      </c>
      <c r="O57" s="135">
        <v>29.15</v>
      </c>
      <c r="P57" s="135">
        <v>29.15</v>
      </c>
      <c r="Q57">
        <v>1.83</v>
      </c>
      <c r="R57">
        <v>119.14</v>
      </c>
      <c r="S57">
        <v>1.53</v>
      </c>
      <c r="T57">
        <v>15.15</v>
      </c>
      <c r="U57">
        <v>5.05</v>
      </c>
      <c r="V57">
        <v>5.04</v>
      </c>
      <c r="W57">
        <v>233.33</v>
      </c>
      <c r="X57">
        <v>46.67</v>
      </c>
      <c r="Y57">
        <v>93.52</v>
      </c>
      <c r="Z57">
        <v>50</v>
      </c>
      <c r="AA57">
        <v>90.67</v>
      </c>
      <c r="AB57">
        <v>45.33</v>
      </c>
      <c r="AC57">
        <v>2.99</v>
      </c>
      <c r="AD57">
        <v>5.66</v>
      </c>
      <c r="AE57">
        <v>5.66</v>
      </c>
      <c r="AF57">
        <v>11.38</v>
      </c>
    </row>
    <row r="58" spans="1:32">
      <c r="A58" t="s">
        <v>100</v>
      </c>
      <c r="B58" s="75">
        <v>88.71</v>
      </c>
      <c r="C58" s="75">
        <v>50.92</v>
      </c>
      <c r="D58" s="135">
        <f t="shared" si="0"/>
        <v>87.449999999999989</v>
      </c>
      <c r="E58" s="75"/>
      <c r="F58" s="78">
        <v>15.82</v>
      </c>
      <c r="G58" s="78">
        <v>15.82</v>
      </c>
      <c r="H58" s="78">
        <v>16.22</v>
      </c>
      <c r="I58">
        <v>0</v>
      </c>
      <c r="J58">
        <v>269.97000000000003</v>
      </c>
      <c r="K58">
        <v>76.790000000000006</v>
      </c>
      <c r="L58">
        <v>2.0099999999999998</v>
      </c>
      <c r="M58">
        <v>0</v>
      </c>
      <c r="N58" s="135">
        <v>29.15</v>
      </c>
      <c r="O58" s="135">
        <v>29.15</v>
      </c>
      <c r="P58" s="135">
        <v>29.15</v>
      </c>
      <c r="Q58">
        <v>1.83</v>
      </c>
      <c r="R58">
        <v>118.29</v>
      </c>
      <c r="S58">
        <v>1.53</v>
      </c>
      <c r="T58">
        <v>15.05</v>
      </c>
      <c r="U58">
        <v>5.01</v>
      </c>
      <c r="V58">
        <v>5.0199999999999996</v>
      </c>
      <c r="W58">
        <v>233.33</v>
      </c>
      <c r="X58">
        <v>46.67</v>
      </c>
      <c r="Y58">
        <v>93.51</v>
      </c>
      <c r="Z58">
        <v>50</v>
      </c>
      <c r="AA58">
        <v>91.34</v>
      </c>
      <c r="AB58">
        <v>45.66</v>
      </c>
      <c r="AC58">
        <v>2.9</v>
      </c>
      <c r="AD58">
        <v>5.63</v>
      </c>
      <c r="AE58">
        <v>5.63</v>
      </c>
      <c r="AF58">
        <v>11.38</v>
      </c>
    </row>
    <row r="59" spans="1:32">
      <c r="A59" t="s">
        <v>101</v>
      </c>
      <c r="B59" s="75">
        <v>89.65</v>
      </c>
      <c r="C59" s="75">
        <v>50.92</v>
      </c>
      <c r="D59" s="135">
        <f t="shared" si="0"/>
        <v>87.449999999999989</v>
      </c>
      <c r="E59" s="75"/>
      <c r="F59" s="78">
        <v>15.46</v>
      </c>
      <c r="G59" s="78">
        <v>15.46</v>
      </c>
      <c r="H59" s="78">
        <v>15.84</v>
      </c>
      <c r="I59">
        <v>0</v>
      </c>
      <c r="J59">
        <v>269.97000000000003</v>
      </c>
      <c r="K59">
        <v>76.790000000000006</v>
      </c>
      <c r="L59">
        <v>2.08</v>
      </c>
      <c r="M59">
        <v>0</v>
      </c>
      <c r="N59" s="135">
        <v>29.15</v>
      </c>
      <c r="O59" s="135">
        <v>29.15</v>
      </c>
      <c r="P59" s="135">
        <v>29.15</v>
      </c>
      <c r="Q59">
        <v>1.99</v>
      </c>
      <c r="R59">
        <v>115.28</v>
      </c>
      <c r="S59">
        <v>1.56</v>
      </c>
      <c r="T59">
        <v>15.43</v>
      </c>
      <c r="U59">
        <v>5.14</v>
      </c>
      <c r="V59">
        <v>5.14</v>
      </c>
      <c r="W59">
        <v>233.33</v>
      </c>
      <c r="X59">
        <v>46.67</v>
      </c>
      <c r="Y59">
        <v>93.46</v>
      </c>
      <c r="Z59">
        <v>50</v>
      </c>
      <c r="AA59">
        <v>92</v>
      </c>
      <c r="AB59">
        <v>46</v>
      </c>
      <c r="AC59">
        <v>2.92</v>
      </c>
      <c r="AD59">
        <v>5.44</v>
      </c>
      <c r="AE59">
        <v>5.44</v>
      </c>
      <c r="AF59">
        <v>11.38</v>
      </c>
    </row>
    <row r="60" spans="1:32">
      <c r="A60" t="s">
        <v>102</v>
      </c>
      <c r="B60" s="75">
        <v>89.65</v>
      </c>
      <c r="C60" s="75">
        <v>50.92</v>
      </c>
      <c r="D60" s="135">
        <f t="shared" si="0"/>
        <v>87.449999999999989</v>
      </c>
      <c r="E60" s="75"/>
      <c r="F60" s="78">
        <v>15.03</v>
      </c>
      <c r="G60" s="78">
        <v>15.03</v>
      </c>
      <c r="H60" s="78">
        <v>15.4</v>
      </c>
      <c r="I60">
        <v>0</v>
      </c>
      <c r="J60">
        <v>269.97000000000003</v>
      </c>
      <c r="K60">
        <v>76.790000000000006</v>
      </c>
      <c r="L60">
        <v>2.08</v>
      </c>
      <c r="M60">
        <v>0</v>
      </c>
      <c r="N60" s="135">
        <v>29.15</v>
      </c>
      <c r="O60" s="135">
        <v>29.15</v>
      </c>
      <c r="P60" s="135">
        <v>29.15</v>
      </c>
      <c r="Q60">
        <v>1.99</v>
      </c>
      <c r="R60">
        <v>109.75</v>
      </c>
      <c r="S60">
        <v>1.56</v>
      </c>
      <c r="T60">
        <v>15.02</v>
      </c>
      <c r="U60">
        <v>5.01</v>
      </c>
      <c r="V60">
        <v>5.01</v>
      </c>
      <c r="W60">
        <v>233.33</v>
      </c>
      <c r="X60">
        <v>46.67</v>
      </c>
      <c r="Y60">
        <v>93.13</v>
      </c>
      <c r="Z60">
        <v>50</v>
      </c>
      <c r="AA60">
        <v>92.67</v>
      </c>
      <c r="AB60">
        <v>46.33</v>
      </c>
      <c r="AC60">
        <v>2.84</v>
      </c>
      <c r="AD60">
        <v>5.4</v>
      </c>
      <c r="AE60">
        <v>5.4</v>
      </c>
      <c r="AF60">
        <v>11.38</v>
      </c>
    </row>
    <row r="61" spans="1:32">
      <c r="A61" t="s">
        <v>103</v>
      </c>
      <c r="B61" s="75">
        <v>89.65</v>
      </c>
      <c r="C61" s="75">
        <v>50.92</v>
      </c>
      <c r="D61" s="135">
        <f t="shared" si="0"/>
        <v>87.449999999999989</v>
      </c>
      <c r="E61" s="75"/>
      <c r="F61" s="78">
        <v>14.53</v>
      </c>
      <c r="G61" s="78">
        <v>14.53</v>
      </c>
      <c r="H61" s="78">
        <v>14.89</v>
      </c>
      <c r="I61">
        <v>0</v>
      </c>
      <c r="J61">
        <v>269.97000000000003</v>
      </c>
      <c r="K61">
        <v>100.55</v>
      </c>
      <c r="L61">
        <v>2.08</v>
      </c>
      <c r="M61">
        <v>0</v>
      </c>
      <c r="N61" s="135">
        <v>29.15</v>
      </c>
      <c r="O61" s="135">
        <v>29.15</v>
      </c>
      <c r="P61" s="135">
        <v>29.15</v>
      </c>
      <c r="Q61">
        <v>1.99</v>
      </c>
      <c r="R61">
        <v>103.01</v>
      </c>
      <c r="S61">
        <v>1.56</v>
      </c>
      <c r="T61">
        <v>15.18</v>
      </c>
      <c r="U61">
        <v>5.0599999999999996</v>
      </c>
      <c r="V61">
        <v>5.0599999999999996</v>
      </c>
      <c r="W61">
        <v>233.33</v>
      </c>
      <c r="X61">
        <v>46.67</v>
      </c>
      <c r="Y61">
        <v>92.13</v>
      </c>
      <c r="Z61">
        <v>48.68</v>
      </c>
      <c r="AA61">
        <v>92.67</v>
      </c>
      <c r="AB61">
        <v>46.33</v>
      </c>
      <c r="AC61">
        <v>2.69</v>
      </c>
      <c r="AD61">
        <v>5.5</v>
      </c>
      <c r="AE61">
        <v>5.5</v>
      </c>
      <c r="AF61">
        <v>11.38</v>
      </c>
    </row>
    <row r="62" spans="1:32">
      <c r="A62" t="s">
        <v>104</v>
      </c>
      <c r="B62" s="75">
        <v>89.65</v>
      </c>
      <c r="C62" s="75">
        <v>50.92</v>
      </c>
      <c r="D62" s="135">
        <f t="shared" si="0"/>
        <v>87.449999999999989</v>
      </c>
      <c r="E62" s="75"/>
      <c r="F62" s="78">
        <v>13.98</v>
      </c>
      <c r="G62" s="78">
        <v>13.98</v>
      </c>
      <c r="H62" s="78">
        <v>14.33</v>
      </c>
      <c r="I62">
        <v>0</v>
      </c>
      <c r="J62">
        <v>269.97000000000003</v>
      </c>
      <c r="K62">
        <v>100.55</v>
      </c>
      <c r="L62">
        <v>2.08</v>
      </c>
      <c r="M62">
        <v>0</v>
      </c>
      <c r="N62" s="135">
        <v>29.15</v>
      </c>
      <c r="O62" s="135">
        <v>29.15</v>
      </c>
      <c r="P62" s="135">
        <v>29.15</v>
      </c>
      <c r="Q62">
        <v>1.99</v>
      </c>
      <c r="R62">
        <v>95.61</v>
      </c>
      <c r="S62">
        <v>1.56</v>
      </c>
      <c r="T62">
        <v>15.15</v>
      </c>
      <c r="U62">
        <v>5.05</v>
      </c>
      <c r="V62">
        <v>5.05</v>
      </c>
      <c r="W62">
        <v>233.33</v>
      </c>
      <c r="X62">
        <v>46.67</v>
      </c>
      <c r="Y62">
        <v>90.97</v>
      </c>
      <c r="Z62">
        <v>46.9</v>
      </c>
      <c r="AA62">
        <v>90.67</v>
      </c>
      <c r="AB62">
        <v>45.33</v>
      </c>
      <c r="AC62">
        <v>2.75</v>
      </c>
      <c r="AD62">
        <v>5.36</v>
      </c>
      <c r="AE62">
        <v>5.36</v>
      </c>
      <c r="AF62">
        <v>11.38</v>
      </c>
    </row>
    <row r="63" spans="1:32">
      <c r="A63" t="s">
        <v>105</v>
      </c>
      <c r="B63" s="75">
        <v>89.65</v>
      </c>
      <c r="C63" s="75">
        <v>50.92</v>
      </c>
      <c r="D63" s="135">
        <f t="shared" si="0"/>
        <v>87.449999999999989</v>
      </c>
      <c r="E63" s="75"/>
      <c r="F63" s="78">
        <v>13.34</v>
      </c>
      <c r="G63" s="78">
        <v>13.34</v>
      </c>
      <c r="H63" s="78">
        <v>13.68</v>
      </c>
      <c r="I63">
        <v>0</v>
      </c>
      <c r="J63">
        <v>269.97000000000003</v>
      </c>
      <c r="K63">
        <v>100.55</v>
      </c>
      <c r="L63">
        <v>2.08</v>
      </c>
      <c r="M63">
        <v>0</v>
      </c>
      <c r="N63" s="135">
        <v>29.15</v>
      </c>
      <c r="O63" s="135">
        <v>29.15</v>
      </c>
      <c r="P63" s="135">
        <v>29.15</v>
      </c>
      <c r="Q63">
        <v>2.14</v>
      </c>
      <c r="R63">
        <v>95.34</v>
      </c>
      <c r="S63">
        <v>1.61</v>
      </c>
      <c r="T63">
        <v>15.28</v>
      </c>
      <c r="U63">
        <v>5.09</v>
      </c>
      <c r="V63">
        <v>5.1100000000000003</v>
      </c>
      <c r="W63">
        <v>233.33</v>
      </c>
      <c r="X63">
        <v>46.67</v>
      </c>
      <c r="Y63">
        <v>88.83</v>
      </c>
      <c r="Z63">
        <v>44.92</v>
      </c>
      <c r="AA63">
        <v>86</v>
      </c>
      <c r="AB63">
        <v>43</v>
      </c>
      <c r="AC63">
        <v>2.83</v>
      </c>
      <c r="AD63">
        <v>5.36</v>
      </c>
      <c r="AE63">
        <v>5.36</v>
      </c>
      <c r="AF63">
        <v>11.38</v>
      </c>
    </row>
    <row r="64" spans="1:32">
      <c r="A64" t="s">
        <v>106</v>
      </c>
      <c r="B64" s="75">
        <v>89.65</v>
      </c>
      <c r="C64" s="75">
        <v>50.92</v>
      </c>
      <c r="D64" s="135">
        <f t="shared" si="0"/>
        <v>87.449999999999989</v>
      </c>
      <c r="E64" s="75"/>
      <c r="F64" s="78">
        <v>12.68</v>
      </c>
      <c r="G64" s="78">
        <v>12.68</v>
      </c>
      <c r="H64" s="78">
        <v>13</v>
      </c>
      <c r="I64">
        <v>0</v>
      </c>
      <c r="J64">
        <v>269.97000000000003</v>
      </c>
      <c r="K64">
        <v>100.55</v>
      </c>
      <c r="L64">
        <v>2.08</v>
      </c>
      <c r="M64">
        <v>0</v>
      </c>
      <c r="N64" s="135">
        <v>29.15</v>
      </c>
      <c r="O64" s="135">
        <v>29.15</v>
      </c>
      <c r="P64" s="135">
        <v>29.15</v>
      </c>
      <c r="Q64">
        <v>2.14</v>
      </c>
      <c r="R64">
        <v>87.19</v>
      </c>
      <c r="S64">
        <v>1.61</v>
      </c>
      <c r="T64">
        <v>15.03</v>
      </c>
      <c r="U64">
        <v>5.01</v>
      </c>
      <c r="V64">
        <v>5.0199999999999996</v>
      </c>
      <c r="W64">
        <v>233.33</v>
      </c>
      <c r="X64">
        <v>46.67</v>
      </c>
      <c r="Y64">
        <v>85.38</v>
      </c>
      <c r="Z64">
        <v>42.66</v>
      </c>
      <c r="AA64">
        <v>81.34</v>
      </c>
      <c r="AB64">
        <v>40.659999999999997</v>
      </c>
      <c r="AC64">
        <v>2.74</v>
      </c>
      <c r="AD64">
        <v>6.77</v>
      </c>
      <c r="AE64">
        <v>6.77</v>
      </c>
      <c r="AF64">
        <v>11.38</v>
      </c>
    </row>
    <row r="65" spans="1:32">
      <c r="A65" t="s">
        <v>107</v>
      </c>
      <c r="B65" s="75">
        <v>89.65</v>
      </c>
      <c r="C65" s="75">
        <v>50.92</v>
      </c>
      <c r="D65" s="135">
        <f t="shared" si="0"/>
        <v>87.449999999999989</v>
      </c>
      <c r="E65" s="75"/>
      <c r="F65" s="78">
        <v>12.03</v>
      </c>
      <c r="G65" s="78">
        <v>12.03</v>
      </c>
      <c r="H65" s="78">
        <v>12.32</v>
      </c>
      <c r="I65">
        <v>0</v>
      </c>
      <c r="J65">
        <v>269.97000000000003</v>
      </c>
      <c r="K65">
        <v>100.55</v>
      </c>
      <c r="L65">
        <v>2.08</v>
      </c>
      <c r="M65">
        <v>0</v>
      </c>
      <c r="N65" s="135">
        <v>29.15</v>
      </c>
      <c r="O65" s="135">
        <v>29.15</v>
      </c>
      <c r="P65" s="135">
        <v>29.15</v>
      </c>
      <c r="Q65">
        <v>2.14</v>
      </c>
      <c r="R65">
        <v>78.16</v>
      </c>
      <c r="S65">
        <v>1.61</v>
      </c>
      <c r="T65">
        <v>15.31</v>
      </c>
      <c r="U65">
        <v>5.0999999999999996</v>
      </c>
      <c r="V65">
        <v>5.1100000000000003</v>
      </c>
      <c r="W65">
        <v>199.13</v>
      </c>
      <c r="X65">
        <v>39.83</v>
      </c>
      <c r="Y65">
        <v>80.72</v>
      </c>
      <c r="Z65">
        <v>44.01</v>
      </c>
      <c r="AA65">
        <v>78</v>
      </c>
      <c r="AB65">
        <v>39</v>
      </c>
      <c r="AC65">
        <v>2.96</v>
      </c>
      <c r="AD65">
        <v>6.89</v>
      </c>
      <c r="AE65">
        <v>6.89</v>
      </c>
      <c r="AF65">
        <v>11.38</v>
      </c>
    </row>
    <row r="66" spans="1:32">
      <c r="A66" t="s">
        <v>108</v>
      </c>
      <c r="B66" s="75">
        <v>89.65</v>
      </c>
      <c r="C66" s="75">
        <v>50.92</v>
      </c>
      <c r="D66" s="135">
        <f t="shared" si="0"/>
        <v>87.449999999999989</v>
      </c>
      <c r="E66" s="75"/>
      <c r="F66" s="78">
        <v>11.14</v>
      </c>
      <c r="G66" s="78">
        <v>11.14</v>
      </c>
      <c r="H66" s="78">
        <v>11.42</v>
      </c>
      <c r="I66">
        <v>0</v>
      </c>
      <c r="J66">
        <v>269.97000000000003</v>
      </c>
      <c r="K66">
        <v>100.55</v>
      </c>
      <c r="L66">
        <v>2.08</v>
      </c>
      <c r="M66">
        <v>0</v>
      </c>
      <c r="N66" s="135">
        <v>29.15</v>
      </c>
      <c r="O66" s="135">
        <v>29.15</v>
      </c>
      <c r="P66" s="135">
        <v>29.15</v>
      </c>
      <c r="Q66">
        <v>2.14</v>
      </c>
      <c r="R66">
        <v>68.81</v>
      </c>
      <c r="S66">
        <v>1.61</v>
      </c>
      <c r="T66">
        <v>15.24</v>
      </c>
      <c r="U66">
        <v>5.08</v>
      </c>
      <c r="V66">
        <v>5.08</v>
      </c>
      <c r="W66">
        <v>179.61</v>
      </c>
      <c r="X66">
        <v>35.92</v>
      </c>
      <c r="Y66">
        <v>75.8</v>
      </c>
      <c r="Z66">
        <v>39.86</v>
      </c>
      <c r="AA66">
        <v>76</v>
      </c>
      <c r="AB66">
        <v>38</v>
      </c>
      <c r="AC66">
        <v>2.74</v>
      </c>
      <c r="AD66">
        <v>7.07</v>
      </c>
      <c r="AE66">
        <v>7.07</v>
      </c>
      <c r="AF66">
        <v>11.38</v>
      </c>
    </row>
    <row r="67" spans="1:32">
      <c r="A67" t="s">
        <v>109</v>
      </c>
      <c r="B67" s="75">
        <v>89.65</v>
      </c>
      <c r="C67" s="75">
        <v>50.92</v>
      </c>
      <c r="D67" s="135">
        <f t="shared" si="0"/>
        <v>87.449999999999989</v>
      </c>
      <c r="E67" s="75"/>
      <c r="F67" s="78">
        <v>9.1300000000000008</v>
      </c>
      <c r="G67" s="78">
        <v>9.1300000000000008</v>
      </c>
      <c r="H67" s="78">
        <v>9.36</v>
      </c>
      <c r="I67">
        <v>0</v>
      </c>
      <c r="J67">
        <v>269.97000000000003</v>
      </c>
      <c r="K67">
        <v>100.55</v>
      </c>
      <c r="L67">
        <v>2.16</v>
      </c>
      <c r="M67">
        <v>0</v>
      </c>
      <c r="N67" s="135">
        <v>29.15</v>
      </c>
      <c r="O67" s="135">
        <v>29.15</v>
      </c>
      <c r="P67" s="135">
        <v>29.15</v>
      </c>
      <c r="Q67">
        <v>2.14</v>
      </c>
      <c r="R67">
        <v>59.69</v>
      </c>
      <c r="S67">
        <v>1.61</v>
      </c>
      <c r="T67">
        <v>15.16</v>
      </c>
      <c r="U67">
        <v>5.05</v>
      </c>
      <c r="V67">
        <v>5.07</v>
      </c>
      <c r="W67">
        <v>166.88</v>
      </c>
      <c r="X67">
        <v>33.380000000000003</v>
      </c>
      <c r="Y67">
        <v>67.19</v>
      </c>
      <c r="Z67">
        <v>35.159999999999997</v>
      </c>
      <c r="AA67">
        <v>70.67</v>
      </c>
      <c r="AB67">
        <v>35.33</v>
      </c>
      <c r="AC67">
        <v>2.7</v>
      </c>
      <c r="AD67">
        <v>7.11</v>
      </c>
      <c r="AE67">
        <v>7.11</v>
      </c>
      <c r="AF67">
        <v>11.38</v>
      </c>
    </row>
    <row r="68" spans="1:32">
      <c r="A68" t="s">
        <v>110</v>
      </c>
      <c r="B68" s="75">
        <v>89.65</v>
      </c>
      <c r="C68" s="75">
        <v>62.34</v>
      </c>
      <c r="D68" s="135">
        <f t="shared" ref="D68:D98" si="1">N68+O68+P68</f>
        <v>87.449999999999989</v>
      </c>
      <c r="E68" s="75"/>
      <c r="F68" s="78">
        <v>8.17</v>
      </c>
      <c r="G68" s="78">
        <v>8.17</v>
      </c>
      <c r="H68" s="78">
        <v>8.3699999999999992</v>
      </c>
      <c r="I68">
        <v>0</v>
      </c>
      <c r="J68">
        <v>269.97000000000003</v>
      </c>
      <c r="K68">
        <v>100.55</v>
      </c>
      <c r="L68">
        <v>2.16</v>
      </c>
      <c r="M68">
        <v>0</v>
      </c>
      <c r="N68" s="135">
        <v>29.15</v>
      </c>
      <c r="O68" s="135">
        <v>29.15</v>
      </c>
      <c r="P68" s="135">
        <v>29.15</v>
      </c>
      <c r="Q68">
        <v>2.14</v>
      </c>
      <c r="R68">
        <v>50.94</v>
      </c>
      <c r="S68">
        <v>1.61</v>
      </c>
      <c r="T68">
        <v>15.3</v>
      </c>
      <c r="U68">
        <v>5.0999999999999996</v>
      </c>
      <c r="V68">
        <v>5.09</v>
      </c>
      <c r="W68">
        <v>152.55000000000001</v>
      </c>
      <c r="X68">
        <v>30.51</v>
      </c>
      <c r="Y68">
        <v>61.56</v>
      </c>
      <c r="Z68">
        <v>29.61</v>
      </c>
      <c r="AA68">
        <v>66</v>
      </c>
      <c r="AB68">
        <v>33</v>
      </c>
      <c r="AC68">
        <v>2.77</v>
      </c>
      <c r="AD68">
        <v>7.12</v>
      </c>
      <c r="AE68">
        <v>7.12</v>
      </c>
      <c r="AF68">
        <v>11.38</v>
      </c>
    </row>
    <row r="69" spans="1:32">
      <c r="A69" t="s">
        <v>111</v>
      </c>
      <c r="B69" s="75">
        <v>89.65</v>
      </c>
      <c r="C69" s="75">
        <v>62.34</v>
      </c>
      <c r="D69" s="135">
        <f t="shared" si="1"/>
        <v>87.449999999999989</v>
      </c>
      <c r="E69" s="75"/>
      <c r="F69" s="78">
        <v>7.25</v>
      </c>
      <c r="G69" s="78">
        <v>7.25</v>
      </c>
      <c r="H69" s="78">
        <v>7.44</v>
      </c>
      <c r="I69">
        <v>0</v>
      </c>
      <c r="J69">
        <v>269.97000000000003</v>
      </c>
      <c r="K69">
        <v>100.55</v>
      </c>
      <c r="L69">
        <v>1.85</v>
      </c>
      <c r="M69">
        <v>0</v>
      </c>
      <c r="N69" s="135">
        <v>29.15</v>
      </c>
      <c r="O69" s="135">
        <v>29.15</v>
      </c>
      <c r="P69" s="135">
        <v>29.15</v>
      </c>
      <c r="Q69">
        <v>2.14</v>
      </c>
      <c r="R69">
        <v>42</v>
      </c>
      <c r="S69">
        <v>1.61</v>
      </c>
      <c r="T69">
        <v>16.12</v>
      </c>
      <c r="U69">
        <v>5.38</v>
      </c>
      <c r="V69">
        <v>5.37</v>
      </c>
      <c r="W69">
        <v>138.85</v>
      </c>
      <c r="X69">
        <v>27.77</v>
      </c>
      <c r="Y69">
        <v>55.61</v>
      </c>
      <c r="Z69">
        <v>27.61</v>
      </c>
      <c r="AA69">
        <v>56.67</v>
      </c>
      <c r="AB69">
        <v>28.33</v>
      </c>
      <c r="AC69">
        <v>2.69</v>
      </c>
      <c r="AD69">
        <v>8.7799999999999994</v>
      </c>
      <c r="AE69">
        <v>8.7799999999999994</v>
      </c>
      <c r="AF69">
        <v>11.38</v>
      </c>
    </row>
    <row r="70" spans="1:32">
      <c r="A70" t="s">
        <v>112</v>
      </c>
      <c r="B70" s="75">
        <v>89.65</v>
      </c>
      <c r="C70" s="75">
        <v>62.34</v>
      </c>
      <c r="D70" s="135">
        <f t="shared" si="1"/>
        <v>87.45</v>
      </c>
      <c r="E70" s="75"/>
      <c r="F70" s="78">
        <v>6.26</v>
      </c>
      <c r="G70" s="78">
        <v>6.26</v>
      </c>
      <c r="H70" s="78">
        <v>6.42</v>
      </c>
      <c r="I70">
        <v>0</v>
      </c>
      <c r="J70">
        <v>269.97000000000003</v>
      </c>
      <c r="K70">
        <v>100.55</v>
      </c>
      <c r="L70">
        <v>1.85</v>
      </c>
      <c r="M70">
        <v>0</v>
      </c>
      <c r="N70" s="135">
        <v>29.73</v>
      </c>
      <c r="O70" s="135">
        <v>28</v>
      </c>
      <c r="P70" s="135">
        <v>29.72</v>
      </c>
      <c r="Q70">
        <v>2.14</v>
      </c>
      <c r="R70">
        <v>33.229999999999997</v>
      </c>
      <c r="S70">
        <v>1.61</v>
      </c>
      <c r="T70">
        <v>17.71</v>
      </c>
      <c r="U70">
        <v>5.9</v>
      </c>
      <c r="V70">
        <v>5.91</v>
      </c>
      <c r="W70">
        <v>123.54</v>
      </c>
      <c r="X70">
        <v>24.71</v>
      </c>
      <c r="Y70">
        <v>49.18</v>
      </c>
      <c r="Z70">
        <v>24.96</v>
      </c>
      <c r="AA70">
        <v>50</v>
      </c>
      <c r="AB70">
        <v>25</v>
      </c>
      <c r="AC70">
        <v>2.72</v>
      </c>
      <c r="AD70">
        <v>11.55</v>
      </c>
      <c r="AE70">
        <v>11.55</v>
      </c>
      <c r="AF70">
        <v>11.38</v>
      </c>
    </row>
    <row r="71" spans="1:32">
      <c r="A71" t="s">
        <v>113</v>
      </c>
      <c r="B71" s="75">
        <v>89.65</v>
      </c>
      <c r="C71" s="75">
        <v>62.34</v>
      </c>
      <c r="D71" s="135">
        <f t="shared" si="1"/>
        <v>86</v>
      </c>
      <c r="E71" s="75"/>
      <c r="F71" s="78">
        <v>5.03</v>
      </c>
      <c r="G71" s="78">
        <v>5.03</v>
      </c>
      <c r="H71" s="78">
        <v>5.16</v>
      </c>
      <c r="I71">
        <v>0</v>
      </c>
      <c r="J71">
        <v>269.97000000000003</v>
      </c>
      <c r="K71">
        <v>100.55</v>
      </c>
      <c r="L71">
        <v>1.85</v>
      </c>
      <c r="M71">
        <v>0</v>
      </c>
      <c r="N71" s="135">
        <v>33</v>
      </c>
      <c r="O71" s="135">
        <v>20</v>
      </c>
      <c r="P71" s="135">
        <v>33</v>
      </c>
      <c r="Q71">
        <v>2.14</v>
      </c>
      <c r="R71">
        <v>25.25</v>
      </c>
      <c r="S71">
        <v>1.66</v>
      </c>
      <c r="T71">
        <v>19.329999999999998</v>
      </c>
      <c r="U71">
        <v>6.44</v>
      </c>
      <c r="V71">
        <v>6.44</v>
      </c>
      <c r="W71">
        <v>76.67</v>
      </c>
      <c r="X71">
        <v>15.33</v>
      </c>
      <c r="Y71">
        <v>42.54</v>
      </c>
      <c r="Z71">
        <v>23.24</v>
      </c>
      <c r="AA71">
        <v>40.67</v>
      </c>
      <c r="AB71">
        <v>20.329999999999998</v>
      </c>
      <c r="AC71">
        <v>4.22</v>
      </c>
      <c r="AD71">
        <v>11.5</v>
      </c>
      <c r="AE71">
        <v>11.5</v>
      </c>
      <c r="AF71">
        <v>11.38</v>
      </c>
    </row>
    <row r="72" spans="1:32">
      <c r="A72" t="s">
        <v>114</v>
      </c>
      <c r="B72" s="75">
        <v>89.65</v>
      </c>
      <c r="C72" s="75">
        <v>62.34</v>
      </c>
      <c r="D72" s="135">
        <f t="shared" si="1"/>
        <v>63.96</v>
      </c>
      <c r="E72" s="75"/>
      <c r="F72" s="78">
        <v>3.76</v>
      </c>
      <c r="G72" s="78">
        <v>3.76</v>
      </c>
      <c r="H72" s="78">
        <v>3.85</v>
      </c>
      <c r="I72">
        <v>0</v>
      </c>
      <c r="J72">
        <v>269.97000000000003</v>
      </c>
      <c r="K72">
        <v>100.55</v>
      </c>
      <c r="L72">
        <v>1.85</v>
      </c>
      <c r="M72">
        <v>0</v>
      </c>
      <c r="N72" s="135">
        <v>28.78</v>
      </c>
      <c r="O72" s="135">
        <v>15</v>
      </c>
      <c r="P72" s="135">
        <v>20.18</v>
      </c>
      <c r="Q72">
        <v>2.14</v>
      </c>
      <c r="R72">
        <v>18.329999999999998</v>
      </c>
      <c r="S72">
        <v>1.66</v>
      </c>
      <c r="T72">
        <v>20.83</v>
      </c>
      <c r="U72">
        <v>6.94</v>
      </c>
      <c r="V72">
        <v>6.94</v>
      </c>
      <c r="W72">
        <v>61.69</v>
      </c>
      <c r="X72">
        <v>12.34</v>
      </c>
      <c r="Y72">
        <v>35.75</v>
      </c>
      <c r="Z72">
        <v>19.899999999999999</v>
      </c>
      <c r="AA72">
        <v>32.67</v>
      </c>
      <c r="AB72">
        <v>16.329999999999998</v>
      </c>
      <c r="AC72">
        <v>4.4000000000000004</v>
      </c>
      <c r="AD72">
        <v>11.67</v>
      </c>
      <c r="AE72">
        <v>11.67</v>
      </c>
      <c r="AF72">
        <v>11.38</v>
      </c>
    </row>
    <row r="73" spans="1:32">
      <c r="A73" t="s">
        <v>115</v>
      </c>
      <c r="B73" s="75">
        <v>129.87</v>
      </c>
      <c r="C73" s="75">
        <v>86.54</v>
      </c>
      <c r="D73" s="135">
        <f t="shared" si="1"/>
        <v>33.08</v>
      </c>
      <c r="E73" s="75"/>
      <c r="F73" s="78">
        <v>2.5099999999999998</v>
      </c>
      <c r="G73" s="78">
        <v>2.5099999999999998</v>
      </c>
      <c r="H73" s="78">
        <v>2.57</v>
      </c>
      <c r="I73">
        <v>0</v>
      </c>
      <c r="J73">
        <v>269.97000000000003</v>
      </c>
      <c r="K73">
        <v>100.55</v>
      </c>
      <c r="L73">
        <v>1.93</v>
      </c>
      <c r="M73">
        <v>0</v>
      </c>
      <c r="N73" s="135">
        <v>15.45</v>
      </c>
      <c r="O73" s="135">
        <v>8.74</v>
      </c>
      <c r="P73" s="135">
        <v>8.89</v>
      </c>
      <c r="Q73">
        <v>2.14</v>
      </c>
      <c r="R73">
        <v>12.35</v>
      </c>
      <c r="S73">
        <v>1.66</v>
      </c>
      <c r="T73">
        <v>22.82</v>
      </c>
      <c r="U73">
        <v>7.61</v>
      </c>
      <c r="V73">
        <v>7.61</v>
      </c>
      <c r="W73">
        <v>40.93</v>
      </c>
      <c r="X73">
        <v>8.19</v>
      </c>
      <c r="Y73">
        <v>28.57</v>
      </c>
      <c r="Z73">
        <v>15.02</v>
      </c>
      <c r="AA73">
        <v>26.67</v>
      </c>
      <c r="AB73">
        <v>13.33</v>
      </c>
      <c r="AC73">
        <v>4.84</v>
      </c>
      <c r="AD73">
        <v>12.41</v>
      </c>
      <c r="AE73">
        <v>12.41</v>
      </c>
      <c r="AF73">
        <v>11.38</v>
      </c>
    </row>
    <row r="74" spans="1:32">
      <c r="A74" t="s">
        <v>116</v>
      </c>
      <c r="B74" s="75">
        <v>129.87</v>
      </c>
      <c r="C74" s="75">
        <v>86.54</v>
      </c>
      <c r="D74" s="135">
        <f t="shared" si="1"/>
        <v>13.57</v>
      </c>
      <c r="E74" s="75"/>
      <c r="F74" s="78">
        <v>1.61</v>
      </c>
      <c r="G74" s="78">
        <v>1.61</v>
      </c>
      <c r="H74" s="78">
        <v>1.65</v>
      </c>
      <c r="I74">
        <v>0</v>
      </c>
      <c r="J74">
        <v>269.97000000000003</v>
      </c>
      <c r="K74">
        <v>100.55</v>
      </c>
      <c r="L74">
        <v>1.93</v>
      </c>
      <c r="M74">
        <v>0</v>
      </c>
      <c r="N74" s="135">
        <v>6.42</v>
      </c>
      <c r="O74" s="135">
        <v>2.7</v>
      </c>
      <c r="P74" s="135">
        <v>4.45</v>
      </c>
      <c r="Q74">
        <v>2.14</v>
      </c>
      <c r="R74">
        <v>7.24</v>
      </c>
      <c r="S74">
        <v>1.66</v>
      </c>
      <c r="T74">
        <v>24.83</v>
      </c>
      <c r="U74">
        <v>8.27</v>
      </c>
      <c r="V74">
        <v>8.2799999999999994</v>
      </c>
      <c r="W74">
        <v>22.66</v>
      </c>
      <c r="X74">
        <v>4.53</v>
      </c>
      <c r="Y74">
        <v>21.47</v>
      </c>
      <c r="Z74">
        <v>10.4</v>
      </c>
      <c r="AA74">
        <v>16.670000000000002</v>
      </c>
      <c r="AB74">
        <v>8.33</v>
      </c>
      <c r="AC74">
        <v>5.27</v>
      </c>
      <c r="AD74">
        <v>13.1</v>
      </c>
      <c r="AE74">
        <v>13.1</v>
      </c>
      <c r="AF74">
        <v>11.38</v>
      </c>
    </row>
    <row r="75" spans="1:32">
      <c r="A75" t="s">
        <v>117</v>
      </c>
      <c r="B75" s="75">
        <v>129.87</v>
      </c>
      <c r="C75" s="75">
        <v>86.54</v>
      </c>
      <c r="D75" s="135">
        <f t="shared" si="1"/>
        <v>0</v>
      </c>
      <c r="E75" s="75"/>
      <c r="F75" s="78">
        <v>0.87</v>
      </c>
      <c r="G75" s="78">
        <v>0.87</v>
      </c>
      <c r="H75" s="78">
        <v>0.89</v>
      </c>
      <c r="I75">
        <v>0</v>
      </c>
      <c r="J75">
        <v>269.97000000000003</v>
      </c>
      <c r="K75">
        <v>100.55</v>
      </c>
      <c r="L75">
        <v>1.93</v>
      </c>
      <c r="M75">
        <v>9.19</v>
      </c>
      <c r="N75" s="135">
        <v>0</v>
      </c>
      <c r="O75" s="135">
        <v>0</v>
      </c>
      <c r="P75" s="135">
        <v>0</v>
      </c>
      <c r="Q75">
        <v>2.06</v>
      </c>
      <c r="R75">
        <v>3.15</v>
      </c>
      <c r="S75">
        <v>1.66</v>
      </c>
      <c r="T75">
        <v>27.83</v>
      </c>
      <c r="U75">
        <v>9.2799999999999994</v>
      </c>
      <c r="V75">
        <v>9.26</v>
      </c>
      <c r="W75">
        <v>12.74</v>
      </c>
      <c r="X75">
        <v>2.5499999999999998</v>
      </c>
      <c r="Y75">
        <v>15.34</v>
      </c>
      <c r="Z75">
        <v>6.45</v>
      </c>
      <c r="AA75">
        <v>6.67</v>
      </c>
      <c r="AB75">
        <v>3.33</v>
      </c>
      <c r="AC75">
        <v>5.44</v>
      </c>
      <c r="AD75">
        <v>15.01</v>
      </c>
      <c r="AE75">
        <v>15.01</v>
      </c>
      <c r="AF75">
        <v>11.38</v>
      </c>
    </row>
    <row r="76" spans="1:32">
      <c r="A76" t="s">
        <v>118</v>
      </c>
      <c r="B76" s="75">
        <v>129.87</v>
      </c>
      <c r="C76" s="75">
        <v>86.54</v>
      </c>
      <c r="D76" s="135">
        <f t="shared" si="1"/>
        <v>0</v>
      </c>
      <c r="E76" s="75"/>
      <c r="F76" s="78">
        <v>0.31</v>
      </c>
      <c r="G76" s="78">
        <v>0.31</v>
      </c>
      <c r="H76" s="78">
        <v>0.32</v>
      </c>
      <c r="I76">
        <v>0</v>
      </c>
      <c r="J76">
        <v>269.97000000000003</v>
      </c>
      <c r="K76">
        <v>100.55</v>
      </c>
      <c r="L76">
        <v>1.93</v>
      </c>
      <c r="M76">
        <v>8.48</v>
      </c>
      <c r="N76" s="135">
        <v>0</v>
      </c>
      <c r="O76" s="135">
        <v>0</v>
      </c>
      <c r="P76" s="135">
        <v>0</v>
      </c>
      <c r="Q76">
        <v>2.06</v>
      </c>
      <c r="R76">
        <v>1.22</v>
      </c>
      <c r="S76">
        <v>1.66</v>
      </c>
      <c r="T76">
        <v>30.43</v>
      </c>
      <c r="U76">
        <v>10.14</v>
      </c>
      <c r="V76">
        <v>10.16</v>
      </c>
      <c r="W76">
        <v>5.67</v>
      </c>
      <c r="X76">
        <v>1.1299999999999999</v>
      </c>
      <c r="Y76">
        <v>9.66</v>
      </c>
      <c r="Z76">
        <v>3.51</v>
      </c>
      <c r="AA76">
        <v>3.33</v>
      </c>
      <c r="AB76">
        <v>1.67</v>
      </c>
      <c r="AC76">
        <v>5.65</v>
      </c>
      <c r="AD76">
        <v>16.899999999999999</v>
      </c>
      <c r="AE76">
        <v>16.899999999999999</v>
      </c>
      <c r="AF76">
        <v>11.38</v>
      </c>
    </row>
    <row r="77" spans="1:32">
      <c r="A77" t="s">
        <v>119</v>
      </c>
      <c r="B77" s="75">
        <v>129.87</v>
      </c>
      <c r="C77" s="75">
        <v>86.54</v>
      </c>
      <c r="D77" s="135">
        <f t="shared" si="1"/>
        <v>0</v>
      </c>
      <c r="E77" s="75"/>
      <c r="F77" s="78">
        <v>0.03</v>
      </c>
      <c r="G77" s="78">
        <v>0.03</v>
      </c>
      <c r="H77" s="78">
        <v>0.03</v>
      </c>
      <c r="I77">
        <v>0</v>
      </c>
      <c r="J77">
        <v>269.97000000000003</v>
      </c>
      <c r="K77">
        <v>100.55</v>
      </c>
      <c r="L77">
        <v>1.93</v>
      </c>
      <c r="M77">
        <v>8.43</v>
      </c>
      <c r="N77" s="135">
        <v>0</v>
      </c>
      <c r="O77" s="135">
        <v>0</v>
      </c>
      <c r="P77" s="135">
        <v>0</v>
      </c>
      <c r="Q77">
        <v>2.06</v>
      </c>
      <c r="R77">
        <v>0.26</v>
      </c>
      <c r="S77">
        <v>1.66</v>
      </c>
      <c r="T77">
        <v>30.64</v>
      </c>
      <c r="U77">
        <v>10.210000000000001</v>
      </c>
      <c r="V77">
        <v>10.220000000000001</v>
      </c>
      <c r="W77">
        <v>1.42</v>
      </c>
      <c r="X77">
        <v>0.28000000000000003</v>
      </c>
      <c r="Y77">
        <v>5.37</v>
      </c>
      <c r="Z77">
        <v>1.0900000000000001</v>
      </c>
      <c r="AA77">
        <v>1.33</v>
      </c>
      <c r="AB77">
        <v>0.67</v>
      </c>
      <c r="AC77">
        <v>5.8</v>
      </c>
      <c r="AD77">
        <v>29.02</v>
      </c>
      <c r="AE77">
        <v>29.02</v>
      </c>
      <c r="AF77">
        <v>11.38</v>
      </c>
    </row>
    <row r="78" spans="1:32">
      <c r="A78" t="s">
        <v>120</v>
      </c>
      <c r="B78" s="75">
        <v>129.87</v>
      </c>
      <c r="C78" s="75">
        <v>86.54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0</v>
      </c>
      <c r="J78">
        <v>269.97000000000003</v>
      </c>
      <c r="K78">
        <v>100.55</v>
      </c>
      <c r="L78">
        <v>1.93</v>
      </c>
      <c r="M78">
        <v>7.8</v>
      </c>
      <c r="N78" s="135">
        <v>0</v>
      </c>
      <c r="O78" s="135">
        <v>0</v>
      </c>
      <c r="P78" s="135">
        <v>0</v>
      </c>
      <c r="Q78">
        <v>2.06</v>
      </c>
      <c r="R78">
        <v>0</v>
      </c>
      <c r="S78">
        <v>1.66</v>
      </c>
      <c r="T78">
        <v>30.75</v>
      </c>
      <c r="U78">
        <v>10.25</v>
      </c>
      <c r="V78">
        <v>10.24</v>
      </c>
      <c r="W78">
        <v>0</v>
      </c>
      <c r="X78">
        <v>0</v>
      </c>
      <c r="Y78">
        <v>2.5299999999999998</v>
      </c>
      <c r="Z78">
        <v>7.0000000000000007E-2</v>
      </c>
      <c r="AA78">
        <v>0</v>
      </c>
      <c r="AB78">
        <v>0</v>
      </c>
      <c r="AC78">
        <v>5.81</v>
      </c>
      <c r="AD78">
        <v>29.23</v>
      </c>
      <c r="AE78">
        <v>29.23</v>
      </c>
      <c r="AF78">
        <v>11.38</v>
      </c>
    </row>
    <row r="79" spans="1:32">
      <c r="A79" t="s">
        <v>121</v>
      </c>
      <c r="B79" s="75">
        <v>129.87</v>
      </c>
      <c r="C79" s="75">
        <v>86.54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0</v>
      </c>
      <c r="J79">
        <v>269.97000000000003</v>
      </c>
      <c r="K79">
        <v>100.55</v>
      </c>
      <c r="L79">
        <v>2.0099999999999998</v>
      </c>
      <c r="M79">
        <v>7.8</v>
      </c>
      <c r="N79" s="135">
        <v>0</v>
      </c>
      <c r="O79" s="135">
        <v>0</v>
      </c>
      <c r="P79" s="135">
        <v>0</v>
      </c>
      <c r="Q79">
        <v>2.06</v>
      </c>
      <c r="R79">
        <v>0</v>
      </c>
      <c r="S79">
        <v>1.66</v>
      </c>
      <c r="T79">
        <v>30.7</v>
      </c>
      <c r="U79">
        <v>10.23</v>
      </c>
      <c r="V79">
        <v>10.24</v>
      </c>
      <c r="W79">
        <v>0</v>
      </c>
      <c r="X79">
        <v>0</v>
      </c>
      <c r="Y79">
        <v>0.72</v>
      </c>
      <c r="Z79">
        <v>0</v>
      </c>
      <c r="AA79">
        <v>0</v>
      </c>
      <c r="AB79">
        <v>0</v>
      </c>
      <c r="AC79">
        <v>6.11</v>
      </c>
      <c r="AD79">
        <v>29.18</v>
      </c>
      <c r="AE79">
        <v>29.18</v>
      </c>
      <c r="AF79">
        <v>11.38</v>
      </c>
    </row>
    <row r="80" spans="1:32">
      <c r="A80" t="s">
        <v>122</v>
      </c>
      <c r="B80" s="75">
        <v>129.87</v>
      </c>
      <c r="C80" s="75">
        <v>86.54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0</v>
      </c>
      <c r="J80">
        <v>269.97000000000003</v>
      </c>
      <c r="K80">
        <v>100.55</v>
      </c>
      <c r="L80">
        <v>2.0099999999999998</v>
      </c>
      <c r="M80">
        <v>7.73</v>
      </c>
      <c r="N80" s="135">
        <v>0</v>
      </c>
      <c r="O80" s="135">
        <v>0</v>
      </c>
      <c r="P80" s="135">
        <v>0</v>
      </c>
      <c r="Q80">
        <v>2.06</v>
      </c>
      <c r="R80">
        <v>0</v>
      </c>
      <c r="S80">
        <v>1.66</v>
      </c>
      <c r="T80">
        <v>30.65</v>
      </c>
      <c r="U80">
        <v>10.220000000000001</v>
      </c>
      <c r="V80">
        <v>10.210000000000001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5.98</v>
      </c>
      <c r="AD80">
        <v>29.16</v>
      </c>
      <c r="AE80">
        <v>29.16</v>
      </c>
      <c r="AF80">
        <v>11.38</v>
      </c>
    </row>
    <row r="81" spans="1:32">
      <c r="A81" t="s">
        <v>123</v>
      </c>
      <c r="B81" s="75">
        <v>129.87</v>
      </c>
      <c r="C81" s="75">
        <v>86.54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0</v>
      </c>
      <c r="J81">
        <v>269.97000000000003</v>
      </c>
      <c r="K81">
        <v>100.55</v>
      </c>
      <c r="L81">
        <v>2.0099999999999998</v>
      </c>
      <c r="M81">
        <v>6.08</v>
      </c>
      <c r="N81" s="135">
        <v>0</v>
      </c>
      <c r="O81" s="135">
        <v>0</v>
      </c>
      <c r="P81" s="135">
        <v>0</v>
      </c>
      <c r="Q81">
        <v>2.06</v>
      </c>
      <c r="R81">
        <v>0</v>
      </c>
      <c r="S81">
        <v>1.66</v>
      </c>
      <c r="T81">
        <v>30.44</v>
      </c>
      <c r="U81">
        <v>10.15</v>
      </c>
      <c r="V81">
        <v>10.14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6</v>
      </c>
      <c r="AD81">
        <v>28.75</v>
      </c>
      <c r="AE81">
        <v>28.75</v>
      </c>
      <c r="AF81">
        <v>11.38</v>
      </c>
    </row>
    <row r="82" spans="1:32">
      <c r="A82" t="s">
        <v>124</v>
      </c>
      <c r="B82" s="75">
        <v>129.87</v>
      </c>
      <c r="C82" s="75">
        <v>86.54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0</v>
      </c>
      <c r="J82">
        <v>269.97000000000003</v>
      </c>
      <c r="K82">
        <v>100.55</v>
      </c>
      <c r="L82">
        <v>2.0099999999999998</v>
      </c>
      <c r="M82">
        <v>6.15</v>
      </c>
      <c r="N82" s="135">
        <v>0</v>
      </c>
      <c r="O82" s="135">
        <v>0</v>
      </c>
      <c r="P82" s="135">
        <v>0</v>
      </c>
      <c r="Q82">
        <v>2.06</v>
      </c>
      <c r="R82">
        <v>0</v>
      </c>
      <c r="S82">
        <v>1.66</v>
      </c>
      <c r="T82">
        <v>29.72</v>
      </c>
      <c r="U82">
        <v>9.91</v>
      </c>
      <c r="V82">
        <v>9.9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6.14</v>
      </c>
      <c r="AD82">
        <v>28.38</v>
      </c>
      <c r="AE82">
        <v>28.38</v>
      </c>
      <c r="AF82">
        <v>11.38</v>
      </c>
    </row>
    <row r="83" spans="1:32">
      <c r="A83" t="s">
        <v>125</v>
      </c>
      <c r="B83" s="75">
        <v>129.87</v>
      </c>
      <c r="C83" s="75">
        <v>86.54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0</v>
      </c>
      <c r="J83">
        <v>269.97000000000003</v>
      </c>
      <c r="K83">
        <v>100.55</v>
      </c>
      <c r="L83">
        <v>2.0099999999999998</v>
      </c>
      <c r="M83">
        <v>6.06</v>
      </c>
      <c r="N83" s="135">
        <v>0</v>
      </c>
      <c r="O83" s="135">
        <v>0</v>
      </c>
      <c r="P83" s="135">
        <v>0</v>
      </c>
      <c r="Q83">
        <v>2.06</v>
      </c>
      <c r="R83">
        <v>0</v>
      </c>
      <c r="S83">
        <v>1.61</v>
      </c>
      <c r="T83">
        <v>29.49</v>
      </c>
      <c r="U83">
        <v>9.83</v>
      </c>
      <c r="V83">
        <v>9.82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5.76</v>
      </c>
      <c r="AD83">
        <v>28</v>
      </c>
      <c r="AE83">
        <v>28</v>
      </c>
      <c r="AF83">
        <v>11.38</v>
      </c>
    </row>
    <row r="84" spans="1:32">
      <c r="A84" t="s">
        <v>126</v>
      </c>
      <c r="B84" s="75">
        <v>129.87</v>
      </c>
      <c r="C84" s="75">
        <v>86.54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0</v>
      </c>
      <c r="J84">
        <v>269.97000000000003</v>
      </c>
      <c r="K84">
        <v>100.55</v>
      </c>
      <c r="L84">
        <v>2.0099999999999998</v>
      </c>
      <c r="M84">
        <v>6.08</v>
      </c>
      <c r="N84" s="135">
        <v>0</v>
      </c>
      <c r="O84" s="135">
        <v>0</v>
      </c>
      <c r="P84" s="135">
        <v>0</v>
      </c>
      <c r="Q84">
        <v>2.06</v>
      </c>
      <c r="R84">
        <v>0</v>
      </c>
      <c r="S84">
        <v>1.61</v>
      </c>
      <c r="T84">
        <v>28.76</v>
      </c>
      <c r="U84">
        <v>9.59</v>
      </c>
      <c r="V84">
        <v>9.58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5.54</v>
      </c>
      <c r="AD84">
        <v>28</v>
      </c>
      <c r="AE84">
        <v>28</v>
      </c>
      <c r="AF84">
        <v>11.38</v>
      </c>
    </row>
    <row r="85" spans="1:32">
      <c r="A85" t="s">
        <v>127</v>
      </c>
      <c r="B85" s="75">
        <v>129.87</v>
      </c>
      <c r="C85" s="75">
        <v>86.54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0</v>
      </c>
      <c r="J85">
        <v>269.97000000000003</v>
      </c>
      <c r="K85">
        <v>100.55</v>
      </c>
      <c r="L85">
        <v>2.0099999999999998</v>
      </c>
      <c r="M85">
        <v>6.1</v>
      </c>
      <c r="N85" s="135">
        <v>0</v>
      </c>
      <c r="O85" s="135">
        <v>0</v>
      </c>
      <c r="P85" s="135">
        <v>0</v>
      </c>
      <c r="Q85">
        <v>2.06</v>
      </c>
      <c r="R85">
        <v>0</v>
      </c>
      <c r="S85">
        <v>1.61</v>
      </c>
      <c r="T85">
        <v>28.02</v>
      </c>
      <c r="U85">
        <v>9.34</v>
      </c>
      <c r="V85">
        <v>9.33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5.53</v>
      </c>
      <c r="AD85">
        <v>28.51</v>
      </c>
      <c r="AE85">
        <v>28.51</v>
      </c>
      <c r="AF85">
        <v>11.38</v>
      </c>
    </row>
    <row r="86" spans="1:32">
      <c r="A86" t="s">
        <v>128</v>
      </c>
      <c r="B86" s="75">
        <v>129.87</v>
      </c>
      <c r="C86" s="75">
        <v>86.54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0</v>
      </c>
      <c r="J86">
        <v>269.97000000000003</v>
      </c>
      <c r="K86">
        <v>100.55</v>
      </c>
      <c r="L86">
        <v>2.0099999999999998</v>
      </c>
      <c r="M86">
        <v>6.07</v>
      </c>
      <c r="N86" s="135">
        <v>0</v>
      </c>
      <c r="O86" s="135">
        <v>0</v>
      </c>
      <c r="P86" s="135">
        <v>0</v>
      </c>
      <c r="Q86">
        <v>2.06</v>
      </c>
      <c r="R86">
        <v>0</v>
      </c>
      <c r="S86">
        <v>1.61</v>
      </c>
      <c r="T86">
        <v>24.32</v>
      </c>
      <c r="U86">
        <v>8.11</v>
      </c>
      <c r="V86">
        <v>8.09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5.58</v>
      </c>
      <c r="AD86">
        <v>28.99</v>
      </c>
      <c r="AE86">
        <v>28.99</v>
      </c>
      <c r="AF86">
        <v>11.38</v>
      </c>
    </row>
    <row r="87" spans="1:32">
      <c r="A87" t="s">
        <v>129</v>
      </c>
      <c r="B87" s="75">
        <v>129.87</v>
      </c>
      <c r="C87" s="75">
        <v>86.54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0</v>
      </c>
      <c r="J87">
        <v>269.97000000000003</v>
      </c>
      <c r="K87">
        <v>100.55</v>
      </c>
      <c r="L87">
        <v>1.93</v>
      </c>
      <c r="M87">
        <v>6.07</v>
      </c>
      <c r="N87" s="135">
        <v>0</v>
      </c>
      <c r="O87" s="135">
        <v>0</v>
      </c>
      <c r="P87" s="135">
        <v>0</v>
      </c>
      <c r="Q87">
        <v>1.99</v>
      </c>
      <c r="R87">
        <v>0</v>
      </c>
      <c r="S87">
        <v>1.56</v>
      </c>
      <c r="T87">
        <v>24.88</v>
      </c>
      <c r="U87">
        <v>8.2899999999999991</v>
      </c>
      <c r="V87">
        <v>8.2899999999999991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5.88</v>
      </c>
      <c r="AD87">
        <v>21.9</v>
      </c>
      <c r="AE87">
        <v>21.9</v>
      </c>
      <c r="AF87">
        <v>11.38</v>
      </c>
    </row>
    <row r="88" spans="1:32">
      <c r="A88" t="s">
        <v>130</v>
      </c>
      <c r="B88" s="75">
        <v>129.87</v>
      </c>
      <c r="C88" s="75">
        <v>86.54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0</v>
      </c>
      <c r="J88">
        <v>269.97000000000003</v>
      </c>
      <c r="K88">
        <v>100.55</v>
      </c>
      <c r="L88">
        <v>1.93</v>
      </c>
      <c r="M88">
        <v>6.1</v>
      </c>
      <c r="N88" s="135">
        <v>0</v>
      </c>
      <c r="O88" s="135">
        <v>0</v>
      </c>
      <c r="P88" s="135">
        <v>0</v>
      </c>
      <c r="Q88">
        <v>1.99</v>
      </c>
      <c r="R88">
        <v>0</v>
      </c>
      <c r="S88">
        <v>1.56</v>
      </c>
      <c r="T88">
        <v>25.03</v>
      </c>
      <c r="U88">
        <v>8.34</v>
      </c>
      <c r="V88">
        <v>8.35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6.72</v>
      </c>
      <c r="AD88">
        <v>22.35</v>
      </c>
      <c r="AE88">
        <v>22.35</v>
      </c>
      <c r="AF88">
        <v>11.38</v>
      </c>
    </row>
    <row r="89" spans="1:32">
      <c r="A89" t="s">
        <v>131</v>
      </c>
      <c r="B89" s="75">
        <v>129.87</v>
      </c>
      <c r="C89" s="75">
        <v>86.54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0</v>
      </c>
      <c r="J89">
        <v>269.97000000000003</v>
      </c>
      <c r="K89">
        <v>100.55</v>
      </c>
      <c r="L89">
        <v>1.93</v>
      </c>
      <c r="M89">
        <v>6.03</v>
      </c>
      <c r="N89" s="135">
        <v>0</v>
      </c>
      <c r="O89" s="135">
        <v>0</v>
      </c>
      <c r="P89" s="135">
        <v>0</v>
      </c>
      <c r="Q89">
        <v>1.99</v>
      </c>
      <c r="R89">
        <v>0</v>
      </c>
      <c r="S89">
        <v>1.56</v>
      </c>
      <c r="T89">
        <v>25.23</v>
      </c>
      <c r="U89">
        <v>8.41</v>
      </c>
      <c r="V89">
        <v>8.4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6.8</v>
      </c>
      <c r="AD89">
        <v>22.87</v>
      </c>
      <c r="AE89">
        <v>22.87</v>
      </c>
      <c r="AF89">
        <v>11.38</v>
      </c>
    </row>
    <row r="90" spans="1:32">
      <c r="A90" t="s">
        <v>132</v>
      </c>
      <c r="B90" s="75">
        <v>129.87</v>
      </c>
      <c r="C90" s="75">
        <v>86.54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0</v>
      </c>
      <c r="J90">
        <v>269.97000000000003</v>
      </c>
      <c r="K90">
        <v>100.55</v>
      </c>
      <c r="L90">
        <v>1.93</v>
      </c>
      <c r="M90">
        <v>6.13</v>
      </c>
      <c r="N90" s="135">
        <v>0</v>
      </c>
      <c r="O90" s="135">
        <v>0</v>
      </c>
      <c r="P90" s="135">
        <v>0</v>
      </c>
      <c r="Q90">
        <v>1.99</v>
      </c>
      <c r="R90">
        <v>0</v>
      </c>
      <c r="S90">
        <v>1.56</v>
      </c>
      <c r="T90">
        <v>25.38</v>
      </c>
      <c r="U90">
        <v>8.4600000000000009</v>
      </c>
      <c r="V90">
        <v>8.4499999999999993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6.87</v>
      </c>
      <c r="AD90">
        <v>23.87</v>
      </c>
      <c r="AE90">
        <v>23.87</v>
      </c>
      <c r="AF90">
        <v>11.38</v>
      </c>
    </row>
    <row r="91" spans="1:32">
      <c r="A91" t="s">
        <v>133</v>
      </c>
      <c r="B91" s="75">
        <v>129.87</v>
      </c>
      <c r="C91" s="75">
        <v>86.54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0</v>
      </c>
      <c r="J91">
        <v>269.97000000000003</v>
      </c>
      <c r="K91">
        <v>100.55</v>
      </c>
      <c r="L91">
        <v>1.93</v>
      </c>
      <c r="M91">
        <v>6.08</v>
      </c>
      <c r="N91" s="135">
        <v>0</v>
      </c>
      <c r="O91" s="135">
        <v>0</v>
      </c>
      <c r="P91" s="135">
        <v>0</v>
      </c>
      <c r="Q91">
        <v>1.99</v>
      </c>
      <c r="R91">
        <v>0</v>
      </c>
      <c r="S91">
        <v>1.53</v>
      </c>
      <c r="T91">
        <v>26.53</v>
      </c>
      <c r="U91">
        <v>8.84</v>
      </c>
      <c r="V91">
        <v>8.84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6.92</v>
      </c>
      <c r="AD91">
        <v>24.81</v>
      </c>
      <c r="AE91">
        <v>24.81</v>
      </c>
      <c r="AF91">
        <v>11.38</v>
      </c>
    </row>
    <row r="92" spans="1:32">
      <c r="A92" t="s">
        <v>134</v>
      </c>
      <c r="B92" s="75">
        <v>129.87</v>
      </c>
      <c r="C92" s="75">
        <v>86.54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0</v>
      </c>
      <c r="J92">
        <v>269.97000000000003</v>
      </c>
      <c r="K92">
        <v>100.55</v>
      </c>
      <c r="L92">
        <v>1.93</v>
      </c>
      <c r="M92">
        <v>6.02</v>
      </c>
      <c r="N92" s="135">
        <v>0</v>
      </c>
      <c r="O92" s="135">
        <v>0</v>
      </c>
      <c r="P92" s="135">
        <v>0</v>
      </c>
      <c r="Q92">
        <v>1.99</v>
      </c>
      <c r="R92">
        <v>0</v>
      </c>
      <c r="S92">
        <v>1.53</v>
      </c>
      <c r="T92">
        <v>27.82</v>
      </c>
      <c r="U92">
        <v>9.27</v>
      </c>
      <c r="V92">
        <v>9.27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7.1</v>
      </c>
      <c r="AD92">
        <v>26.34</v>
      </c>
      <c r="AE92">
        <v>26.34</v>
      </c>
      <c r="AF92">
        <v>11.38</v>
      </c>
    </row>
    <row r="93" spans="1:32">
      <c r="A93" t="s">
        <v>135</v>
      </c>
      <c r="B93" s="75">
        <v>129.87</v>
      </c>
      <c r="C93" s="75">
        <v>86.54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0</v>
      </c>
      <c r="J93">
        <v>269.97000000000003</v>
      </c>
      <c r="K93">
        <v>100.55</v>
      </c>
      <c r="L93">
        <v>1.85</v>
      </c>
      <c r="M93">
        <v>6.19</v>
      </c>
      <c r="N93" s="135">
        <v>0</v>
      </c>
      <c r="O93" s="135">
        <v>0</v>
      </c>
      <c r="P93" s="135">
        <v>0</v>
      </c>
      <c r="Q93">
        <v>1.99</v>
      </c>
      <c r="R93">
        <v>0</v>
      </c>
      <c r="S93">
        <v>1.53</v>
      </c>
      <c r="T93">
        <v>40.11</v>
      </c>
      <c r="U93">
        <v>13.37</v>
      </c>
      <c r="V93">
        <v>13.36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7.26</v>
      </c>
      <c r="AD93">
        <v>27.85</v>
      </c>
      <c r="AE93">
        <v>27.85</v>
      </c>
      <c r="AF93">
        <v>11.38</v>
      </c>
    </row>
    <row r="94" spans="1:32">
      <c r="A94" t="s">
        <v>136</v>
      </c>
      <c r="B94" s="75">
        <v>129.87</v>
      </c>
      <c r="C94" s="75">
        <v>86.54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0</v>
      </c>
      <c r="J94">
        <v>269.97000000000003</v>
      </c>
      <c r="K94">
        <v>100.55</v>
      </c>
      <c r="L94">
        <v>1.85</v>
      </c>
      <c r="M94">
        <v>6.1</v>
      </c>
      <c r="N94" s="135">
        <v>0</v>
      </c>
      <c r="O94" s="135">
        <v>0</v>
      </c>
      <c r="P94" s="135">
        <v>0</v>
      </c>
      <c r="Q94">
        <v>1.99</v>
      </c>
      <c r="R94">
        <v>0</v>
      </c>
      <c r="S94">
        <v>1.53</v>
      </c>
      <c r="T94">
        <v>39.33</v>
      </c>
      <c r="U94">
        <v>13.11</v>
      </c>
      <c r="V94">
        <v>13.11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7.56</v>
      </c>
      <c r="AD94">
        <v>29.14</v>
      </c>
      <c r="AE94">
        <v>29.14</v>
      </c>
      <c r="AF94">
        <v>11.38</v>
      </c>
    </row>
    <row r="95" spans="1:32">
      <c r="A95" t="s">
        <v>137</v>
      </c>
      <c r="B95" s="75">
        <v>129.87</v>
      </c>
      <c r="C95" s="75">
        <v>86.54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0</v>
      </c>
      <c r="J95">
        <v>269.97000000000003</v>
      </c>
      <c r="K95">
        <v>100.55</v>
      </c>
      <c r="L95">
        <v>1.85</v>
      </c>
      <c r="M95">
        <v>6.13</v>
      </c>
      <c r="N95" s="135">
        <v>0</v>
      </c>
      <c r="O95" s="135">
        <v>0</v>
      </c>
      <c r="P95" s="135">
        <v>0</v>
      </c>
      <c r="Q95">
        <v>1.99</v>
      </c>
      <c r="R95">
        <v>0</v>
      </c>
      <c r="S95">
        <v>1.53</v>
      </c>
      <c r="T95">
        <v>38.619999999999997</v>
      </c>
      <c r="U95">
        <v>12.87</v>
      </c>
      <c r="V95">
        <v>12.88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7.74</v>
      </c>
      <c r="AD95">
        <v>34</v>
      </c>
      <c r="AE95">
        <v>34</v>
      </c>
      <c r="AF95">
        <v>11.38</v>
      </c>
    </row>
    <row r="96" spans="1:32">
      <c r="A96" t="s">
        <v>138</v>
      </c>
      <c r="B96" s="75">
        <v>129.87</v>
      </c>
      <c r="C96" s="75">
        <v>86.54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0</v>
      </c>
      <c r="J96">
        <v>269.97000000000003</v>
      </c>
      <c r="K96">
        <v>100.55</v>
      </c>
      <c r="L96">
        <v>1.85</v>
      </c>
      <c r="M96">
        <v>6.17</v>
      </c>
      <c r="N96" s="135">
        <v>0</v>
      </c>
      <c r="O96" s="135">
        <v>0</v>
      </c>
      <c r="P96" s="135">
        <v>0</v>
      </c>
      <c r="Q96">
        <v>1.99</v>
      </c>
      <c r="R96">
        <v>0</v>
      </c>
      <c r="S96">
        <v>1.53</v>
      </c>
      <c r="T96">
        <v>37.92</v>
      </c>
      <c r="U96">
        <v>12.64</v>
      </c>
      <c r="V96">
        <v>12.64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7.99</v>
      </c>
      <c r="AD96">
        <v>33.799999999999997</v>
      </c>
      <c r="AE96">
        <v>33.799999999999997</v>
      </c>
      <c r="AF96">
        <v>11.38</v>
      </c>
    </row>
    <row r="97" spans="1:36">
      <c r="A97" t="s">
        <v>139</v>
      </c>
      <c r="B97" s="75">
        <v>129.87</v>
      </c>
      <c r="C97" s="75">
        <v>86.54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0</v>
      </c>
      <c r="J97">
        <v>269.97000000000003</v>
      </c>
      <c r="K97">
        <v>100.55</v>
      </c>
      <c r="L97">
        <v>1.85</v>
      </c>
      <c r="M97">
        <v>6.17</v>
      </c>
      <c r="N97" s="135">
        <v>0</v>
      </c>
      <c r="O97" s="135">
        <v>0</v>
      </c>
      <c r="P97" s="135">
        <v>0</v>
      </c>
      <c r="Q97">
        <v>1.99</v>
      </c>
      <c r="R97">
        <v>0</v>
      </c>
      <c r="S97">
        <v>1.53</v>
      </c>
      <c r="T97">
        <v>36.68</v>
      </c>
      <c r="U97">
        <v>12.23</v>
      </c>
      <c r="V97">
        <v>12.21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8.06</v>
      </c>
      <c r="AD97">
        <v>33.24</v>
      </c>
      <c r="AE97">
        <v>33.24</v>
      </c>
      <c r="AF97">
        <v>11.38</v>
      </c>
    </row>
    <row r="98" spans="1:36">
      <c r="A98" t="s">
        <v>140</v>
      </c>
      <c r="B98" s="75">
        <v>129.87</v>
      </c>
      <c r="C98" s="75">
        <v>86.54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0</v>
      </c>
      <c r="J98">
        <v>269.97000000000003</v>
      </c>
      <c r="K98">
        <v>100.55</v>
      </c>
      <c r="L98">
        <v>1.85</v>
      </c>
      <c r="M98">
        <v>6.08</v>
      </c>
      <c r="N98" s="135">
        <v>0</v>
      </c>
      <c r="O98" s="135">
        <v>0</v>
      </c>
      <c r="P98" s="135">
        <v>0</v>
      </c>
      <c r="Q98">
        <v>1.99</v>
      </c>
      <c r="R98">
        <v>0</v>
      </c>
      <c r="S98">
        <v>1.53</v>
      </c>
      <c r="T98">
        <v>35.630000000000003</v>
      </c>
      <c r="U98">
        <v>11.88</v>
      </c>
      <c r="V98">
        <v>11.87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8.27</v>
      </c>
      <c r="AD98">
        <v>32.14</v>
      </c>
      <c r="AE98">
        <v>32.14</v>
      </c>
      <c r="AF98">
        <v>11.38</v>
      </c>
    </row>
    <row r="99" spans="1:36">
      <c r="A99" t="s">
        <v>141</v>
      </c>
      <c r="B99" s="75">
        <f>SUM(B3:B98)/4000</f>
        <v>2.6301800000000011</v>
      </c>
      <c r="C99" s="75">
        <f t="shared" ref="C99:L99" si="2">SUM(C3:C98)/4000</f>
        <v>1.7217175000000005</v>
      </c>
      <c r="D99" s="135">
        <f t="shared" ref="D99" si="3">SUM(D3:D98)/4000</f>
        <v>0.94087999999999938</v>
      </c>
      <c r="E99" s="75"/>
      <c r="F99" s="78">
        <f t="shared" si="2"/>
        <v>0.11437749999999994</v>
      </c>
      <c r="G99" s="78">
        <f t="shared" si="2"/>
        <v>0.11437749999999994</v>
      </c>
      <c r="H99" s="78">
        <f t="shared" si="2"/>
        <v>0.11724999999999997</v>
      </c>
      <c r="I99">
        <f t="shared" si="2"/>
        <v>0</v>
      </c>
      <c r="J99">
        <f t="shared" si="2"/>
        <v>6.4792800000000073</v>
      </c>
      <c r="K99">
        <f t="shared" si="2"/>
        <v>2.0862275000000019</v>
      </c>
      <c r="L99">
        <f t="shared" si="2"/>
        <v>4.5855000000000014E-2</v>
      </c>
      <c r="M99">
        <f t="shared" ref="M99:AB99" si="4">SUM(M3:M98)/4000</f>
        <v>6.6627499999999992E-2</v>
      </c>
      <c r="N99" s="135">
        <f t="shared" si="4"/>
        <v>0.32499</v>
      </c>
      <c r="O99" s="135">
        <f t="shared" si="4"/>
        <v>0.29772999999999994</v>
      </c>
      <c r="P99" s="135">
        <f t="shared" si="4"/>
        <v>0.31816</v>
      </c>
      <c r="Q99">
        <f t="shared" si="4"/>
        <v>4.6070000000000021E-2</v>
      </c>
      <c r="R99">
        <f t="shared" si="4"/>
        <v>1.0256050000000001</v>
      </c>
      <c r="S99">
        <f t="shared" si="4"/>
        <v>3.5925000000000006E-2</v>
      </c>
      <c r="T99">
        <f t="shared" si="4"/>
        <v>0.61421500000000051</v>
      </c>
      <c r="U99">
        <f t="shared" si="4"/>
        <v>0.20472500000000005</v>
      </c>
      <c r="V99">
        <f t="shared" si="4"/>
        <v>0.20474000000000009</v>
      </c>
      <c r="W99">
        <f t="shared" si="4"/>
        <v>1.9150449999999997</v>
      </c>
      <c r="X99">
        <f t="shared" si="4"/>
        <v>0.38302500000000006</v>
      </c>
      <c r="Y99">
        <f t="shared" si="4"/>
        <v>0.74032249999999988</v>
      </c>
      <c r="Z99">
        <f t="shared" si="4"/>
        <v>0.41260750000000007</v>
      </c>
      <c r="AA99">
        <f t="shared" si="4"/>
        <v>0.81331750000000014</v>
      </c>
      <c r="AB99">
        <f t="shared" si="4"/>
        <v>0.40660749999999984</v>
      </c>
      <c r="AC99">
        <f t="shared" ref="AC99:AJ99" si="5">SUM(AC3:AC98)/4000</f>
        <v>0.11736749999999996</v>
      </c>
      <c r="AD99">
        <f t="shared" si="5"/>
        <v>0.40642999999999996</v>
      </c>
      <c r="AE99">
        <f t="shared" si="5"/>
        <v>0.40642999999999996</v>
      </c>
      <c r="AF99">
        <f t="shared" si="5"/>
        <v>0.27312000000000014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45023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45023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19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292.90207954490558</v>
      </c>
      <c r="L3">
        <v>13.817773804504936</v>
      </c>
      <c r="M3">
        <v>21.729370394837542</v>
      </c>
      <c r="N3">
        <v>54.984102064882663</v>
      </c>
      <c r="O3">
        <v>76.758039252853621</v>
      </c>
      <c r="P3">
        <v>24.702597764440988</v>
      </c>
      <c r="Q3">
        <v>0</v>
      </c>
      <c r="R3">
        <v>20.000897749863466</v>
      </c>
      <c r="S3">
        <v>12.284975958891174</v>
      </c>
      <c r="T3">
        <v>0</v>
      </c>
      <c r="U3">
        <v>51.857820358599461</v>
      </c>
      <c r="V3">
        <v>9.11610460283549</v>
      </c>
      <c r="W3">
        <v>20.196346547904454</v>
      </c>
      <c r="X3">
        <v>64.901515392499689</v>
      </c>
      <c r="Y3">
        <v>0</v>
      </c>
      <c r="Z3">
        <v>2.8835359273638073</v>
      </c>
      <c r="AA3">
        <v>0</v>
      </c>
      <c r="AB3">
        <v>0</v>
      </c>
      <c r="AC3">
        <v>0</v>
      </c>
      <c r="AD3">
        <v>0</v>
      </c>
      <c r="AE3">
        <v>0</v>
      </c>
      <c r="AF3">
        <v>6.3504398856413058</v>
      </c>
      <c r="AG3">
        <v>33.368800408592222</v>
      </c>
      <c r="AH3">
        <v>0</v>
      </c>
      <c r="AI3">
        <v>0</v>
      </c>
      <c r="AJ3">
        <v>0</v>
      </c>
      <c r="AK3">
        <v>32.398894695516283</v>
      </c>
      <c r="AL3">
        <v>9.552818366946628</v>
      </c>
      <c r="AM3">
        <v>8.5647157078190244</v>
      </c>
      <c r="AN3">
        <v>5.5755209277812551E-2</v>
      </c>
      <c r="AO3">
        <v>0</v>
      </c>
      <c r="AP3">
        <v>0</v>
      </c>
      <c r="AQ3">
        <v>0</v>
      </c>
      <c r="AR3">
        <v>23.316494017787718</v>
      </c>
      <c r="AS3">
        <v>17.103409120745649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33.308183147266419</v>
      </c>
      <c r="BB3">
        <f>SUM(B3:AZ3)-BA3</f>
        <v>763.53830362944325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270.47825010189325</v>
      </c>
      <c r="L4">
        <v>0</v>
      </c>
      <c r="M4">
        <v>21.729370394837542</v>
      </c>
      <c r="N4">
        <v>54.984102064882663</v>
      </c>
      <c r="O4">
        <v>76.758039252853621</v>
      </c>
      <c r="P4">
        <v>24.702597764440988</v>
      </c>
      <c r="Q4">
        <v>0</v>
      </c>
      <c r="R4">
        <v>20.000897749863466</v>
      </c>
      <c r="S4">
        <v>12.284975958891174</v>
      </c>
      <c r="T4">
        <v>0</v>
      </c>
      <c r="U4">
        <v>51.857820358599461</v>
      </c>
      <c r="V4">
        <v>9.11610460283549</v>
      </c>
      <c r="W4">
        <v>20.196346547904454</v>
      </c>
      <c r="X4">
        <v>64.901515392499689</v>
      </c>
      <c r="Y4">
        <v>0</v>
      </c>
      <c r="Z4">
        <v>2.8835359273638073</v>
      </c>
      <c r="AA4">
        <v>0</v>
      </c>
      <c r="AB4">
        <v>0</v>
      </c>
      <c r="AC4">
        <v>0</v>
      </c>
      <c r="AD4">
        <v>0</v>
      </c>
      <c r="AE4">
        <v>0</v>
      </c>
      <c r="AF4">
        <v>6.3504398856413058</v>
      </c>
      <c r="AG4">
        <v>33.368800408592222</v>
      </c>
      <c r="AH4">
        <v>0</v>
      </c>
      <c r="AI4">
        <v>0</v>
      </c>
      <c r="AJ4">
        <v>0</v>
      </c>
      <c r="AK4">
        <v>32.398894695516283</v>
      </c>
      <c r="AL4">
        <v>9.552818366946628</v>
      </c>
      <c r="AM4">
        <v>8.5647157078190244</v>
      </c>
      <c r="AN4">
        <v>5.5755209277812551E-2</v>
      </c>
      <c r="AO4">
        <v>0</v>
      </c>
      <c r="AP4">
        <v>0</v>
      </c>
      <c r="AQ4">
        <v>0</v>
      </c>
      <c r="AR4">
        <v>23.316494017787718</v>
      </c>
      <c r="AS4">
        <v>17.103409120745649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31.793284131520174</v>
      </c>
      <c r="BB4">
        <f t="shared" ref="BB4:BB67" si="0">SUM(B4:AZ4)-BA4</f>
        <v>728.81159939767213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270.48387244411379</v>
      </c>
      <c r="L5">
        <v>0</v>
      </c>
      <c r="M5">
        <v>25.340316347504984</v>
      </c>
      <c r="N5">
        <v>54.984102064882663</v>
      </c>
      <c r="O5">
        <v>76.758039252853621</v>
      </c>
      <c r="P5">
        <v>24.702597764440988</v>
      </c>
      <c r="Q5">
        <v>0</v>
      </c>
      <c r="R5">
        <v>20.000897749863466</v>
      </c>
      <c r="S5">
        <v>12.284975958891174</v>
      </c>
      <c r="T5">
        <v>0</v>
      </c>
      <c r="U5">
        <v>51.857820358599461</v>
      </c>
      <c r="V5">
        <v>9.11610460283549</v>
      </c>
      <c r="W5">
        <v>19.703428063464543</v>
      </c>
      <c r="X5">
        <v>64.901515392499689</v>
      </c>
      <c r="Y5">
        <v>0</v>
      </c>
      <c r="Z5">
        <v>2.8835359273638073</v>
      </c>
      <c r="AA5">
        <v>0</v>
      </c>
      <c r="AB5">
        <v>0</v>
      </c>
      <c r="AC5">
        <v>0</v>
      </c>
      <c r="AD5">
        <v>0</v>
      </c>
      <c r="AE5">
        <v>0</v>
      </c>
      <c r="AF5">
        <v>6.3504398856413058</v>
      </c>
      <c r="AG5">
        <v>33.368800408592222</v>
      </c>
      <c r="AH5">
        <v>0</v>
      </c>
      <c r="AI5">
        <v>0</v>
      </c>
      <c r="AJ5">
        <v>0</v>
      </c>
      <c r="AK5">
        <v>32.398894695516283</v>
      </c>
      <c r="AL5">
        <v>9.552818366946628</v>
      </c>
      <c r="AM5">
        <v>8.5647157078190244</v>
      </c>
      <c r="AN5">
        <v>5.5755209277812551E-2</v>
      </c>
      <c r="AO5">
        <v>0</v>
      </c>
      <c r="AP5">
        <v>0</v>
      </c>
      <c r="AQ5">
        <v>0</v>
      </c>
      <c r="AR5">
        <v>19.916172078572739</v>
      </c>
      <c r="AS5">
        <v>17.103409120745649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31.781719236537736</v>
      </c>
      <c r="BB5">
        <f t="shared" si="0"/>
        <v>728.54649216388771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270.48387244411379</v>
      </c>
      <c r="L6">
        <v>0</v>
      </c>
      <c r="M6">
        <v>25.340316347504984</v>
      </c>
      <c r="N6">
        <v>54.984102064882663</v>
      </c>
      <c r="O6">
        <v>76.758039252853621</v>
      </c>
      <c r="P6">
        <v>24.702597764440988</v>
      </c>
      <c r="Q6">
        <v>0</v>
      </c>
      <c r="R6">
        <v>20.000897749863466</v>
      </c>
      <c r="S6">
        <v>12.284975958891174</v>
      </c>
      <c r="T6">
        <v>0</v>
      </c>
      <c r="U6">
        <v>51.857820358599461</v>
      </c>
      <c r="V6">
        <v>9.11610460283549</v>
      </c>
      <c r="W6">
        <v>19.703428063464543</v>
      </c>
      <c r="X6">
        <v>64.901515392499689</v>
      </c>
      <c r="Y6">
        <v>0</v>
      </c>
      <c r="Z6">
        <v>2.8835359273638073</v>
      </c>
      <c r="AA6">
        <v>0</v>
      </c>
      <c r="AB6">
        <v>0</v>
      </c>
      <c r="AC6">
        <v>0</v>
      </c>
      <c r="AD6">
        <v>0</v>
      </c>
      <c r="AE6">
        <v>0</v>
      </c>
      <c r="AF6">
        <v>6.3504398856413058</v>
      </c>
      <c r="AG6">
        <v>33.368800408592222</v>
      </c>
      <c r="AH6">
        <v>0</v>
      </c>
      <c r="AI6">
        <v>0</v>
      </c>
      <c r="AJ6">
        <v>0</v>
      </c>
      <c r="AK6">
        <v>32.398894695516283</v>
      </c>
      <c r="AL6">
        <v>9.552818366946628</v>
      </c>
      <c r="AM6">
        <v>8.5647157078190244</v>
      </c>
      <c r="AN6">
        <v>5.5755209277812551E-2</v>
      </c>
      <c r="AO6">
        <v>0</v>
      </c>
      <c r="AP6">
        <v>0</v>
      </c>
      <c r="AQ6">
        <v>0</v>
      </c>
      <c r="AR6">
        <v>19.916172078572739</v>
      </c>
      <c r="AS6">
        <v>17.103409120745649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31.781719236537736</v>
      </c>
      <c r="BB6">
        <f t="shared" si="0"/>
        <v>728.54649216388771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270.48387244411379</v>
      </c>
      <c r="L7">
        <v>0</v>
      </c>
      <c r="M7">
        <v>28.959270892887929</v>
      </c>
      <c r="N7">
        <v>54.984102064882663</v>
      </c>
      <c r="O7">
        <v>76.758039252853621</v>
      </c>
      <c r="P7">
        <v>24.702597764440988</v>
      </c>
      <c r="Q7">
        <v>0</v>
      </c>
      <c r="R7">
        <v>20.000897749863466</v>
      </c>
      <c r="S7">
        <v>12.284975958891174</v>
      </c>
      <c r="T7">
        <v>0</v>
      </c>
      <c r="U7">
        <v>51.857820358599461</v>
      </c>
      <c r="V7">
        <v>9.11610460283549</v>
      </c>
      <c r="W7">
        <v>19.703428063464543</v>
      </c>
      <c r="X7">
        <v>64.901515392499689</v>
      </c>
      <c r="Y7">
        <v>0</v>
      </c>
      <c r="Z7">
        <v>2.8835359273638073</v>
      </c>
      <c r="AA7">
        <v>0</v>
      </c>
      <c r="AB7">
        <v>0</v>
      </c>
      <c r="AC7">
        <v>0</v>
      </c>
      <c r="AD7">
        <v>0</v>
      </c>
      <c r="AE7">
        <v>0</v>
      </c>
      <c r="AF7">
        <v>6.3504398856413058</v>
      </c>
      <c r="AG7">
        <v>33.368800408592222</v>
      </c>
      <c r="AH7">
        <v>0</v>
      </c>
      <c r="AI7">
        <v>0</v>
      </c>
      <c r="AJ7">
        <v>0</v>
      </c>
      <c r="AK7">
        <v>32.398894695516283</v>
      </c>
      <c r="AL7">
        <v>9.552818366946628</v>
      </c>
      <c r="AM7">
        <v>8.5647157078190244</v>
      </c>
      <c r="AN7">
        <v>5.5755209277812551E-2</v>
      </c>
      <c r="AO7">
        <v>0</v>
      </c>
      <c r="AP7">
        <v>0</v>
      </c>
      <c r="AQ7">
        <v>0</v>
      </c>
      <c r="AR7">
        <v>19.916172078572739</v>
      </c>
      <c r="AS7">
        <v>17.103409120745649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31.932991536534747</v>
      </c>
      <c r="BB7">
        <f t="shared" si="0"/>
        <v>732.01417440927355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270.48387244411379</v>
      </c>
      <c r="L8">
        <v>0</v>
      </c>
      <c r="M8">
        <v>28.959270892887929</v>
      </c>
      <c r="N8">
        <v>54.984102064882663</v>
      </c>
      <c r="O8">
        <v>76.758039252853621</v>
      </c>
      <c r="P8">
        <v>24.702597764440988</v>
      </c>
      <c r="Q8">
        <v>0</v>
      </c>
      <c r="R8">
        <v>20.000897749863466</v>
      </c>
      <c r="S8">
        <v>12.284975958891174</v>
      </c>
      <c r="T8">
        <v>0</v>
      </c>
      <c r="U8">
        <v>51.857820358599461</v>
      </c>
      <c r="V8">
        <v>9.11610460283549</v>
      </c>
      <c r="W8">
        <v>19.703428063464543</v>
      </c>
      <c r="X8">
        <v>64.901515392499689</v>
      </c>
      <c r="Y8">
        <v>0</v>
      </c>
      <c r="Z8">
        <v>2.8835359273638073</v>
      </c>
      <c r="AA8">
        <v>0</v>
      </c>
      <c r="AB8">
        <v>0</v>
      </c>
      <c r="AC8">
        <v>0</v>
      </c>
      <c r="AD8">
        <v>0</v>
      </c>
      <c r="AE8">
        <v>0</v>
      </c>
      <c r="AF8">
        <v>6.3504398856413058</v>
      </c>
      <c r="AG8">
        <v>33.368800408592222</v>
      </c>
      <c r="AH8">
        <v>0</v>
      </c>
      <c r="AI8">
        <v>0</v>
      </c>
      <c r="AJ8">
        <v>0</v>
      </c>
      <c r="AK8">
        <v>32.398894695516283</v>
      </c>
      <c r="AL8">
        <v>9.552818366946628</v>
      </c>
      <c r="AM8">
        <v>8.5647157078190244</v>
      </c>
      <c r="AN8">
        <v>5.5755209277812551E-2</v>
      </c>
      <c r="AO8">
        <v>0</v>
      </c>
      <c r="AP8">
        <v>0</v>
      </c>
      <c r="AQ8">
        <v>0</v>
      </c>
      <c r="AR8">
        <v>19.916172078572739</v>
      </c>
      <c r="AS8">
        <v>17.103409120745649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31.932991536534747</v>
      </c>
      <c r="BB8">
        <f t="shared" si="0"/>
        <v>732.01417440927355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270.48387244411379</v>
      </c>
      <c r="L9">
        <v>0</v>
      </c>
      <c r="M9">
        <v>28.959270892887929</v>
      </c>
      <c r="N9">
        <v>54.984102064882663</v>
      </c>
      <c r="O9">
        <v>76.758039252853621</v>
      </c>
      <c r="P9">
        <v>24.702597764440988</v>
      </c>
      <c r="Q9">
        <v>0</v>
      </c>
      <c r="R9">
        <v>20.000897749863466</v>
      </c>
      <c r="S9">
        <v>12.284975958891174</v>
      </c>
      <c r="T9">
        <v>0</v>
      </c>
      <c r="U9">
        <v>51.857820358599461</v>
      </c>
      <c r="V9">
        <v>9.11610460283549</v>
      </c>
      <c r="W9">
        <v>19.703428063464543</v>
      </c>
      <c r="X9">
        <v>64.901515392499689</v>
      </c>
      <c r="Y9">
        <v>0</v>
      </c>
      <c r="Z9">
        <v>2.8835359273638073</v>
      </c>
      <c r="AA9">
        <v>0</v>
      </c>
      <c r="AB9">
        <v>0</v>
      </c>
      <c r="AC9">
        <v>0</v>
      </c>
      <c r="AD9">
        <v>0</v>
      </c>
      <c r="AE9">
        <v>0</v>
      </c>
      <c r="AF9">
        <v>6.3504398856413058</v>
      </c>
      <c r="AG9">
        <v>33.368800408592222</v>
      </c>
      <c r="AH9">
        <v>0</v>
      </c>
      <c r="AI9">
        <v>0</v>
      </c>
      <c r="AJ9">
        <v>0</v>
      </c>
      <c r="AK9">
        <v>32.398894695516283</v>
      </c>
      <c r="AL9">
        <v>9.552818366946628</v>
      </c>
      <c r="AM9">
        <v>8.5647157078190244</v>
      </c>
      <c r="AN9">
        <v>5.5755209277812551E-2</v>
      </c>
      <c r="AO9">
        <v>0</v>
      </c>
      <c r="AP9">
        <v>0</v>
      </c>
      <c r="AQ9">
        <v>0</v>
      </c>
      <c r="AR9">
        <v>23.316494017787718</v>
      </c>
      <c r="AS9">
        <v>17.685652472949315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32.099462765716041</v>
      </c>
      <c r="BB9">
        <f t="shared" si="0"/>
        <v>735.83026847151098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270.48387244411379</v>
      </c>
      <c r="L10">
        <v>0</v>
      </c>
      <c r="M10">
        <v>28.959270892887929</v>
      </c>
      <c r="N10">
        <v>54.984102064882663</v>
      </c>
      <c r="O10">
        <v>76.758039252853621</v>
      </c>
      <c r="P10">
        <v>24.702597764440988</v>
      </c>
      <c r="Q10">
        <v>0</v>
      </c>
      <c r="R10">
        <v>20.000897749863466</v>
      </c>
      <c r="S10">
        <v>12.284975958891174</v>
      </c>
      <c r="T10">
        <v>0</v>
      </c>
      <c r="U10">
        <v>51.857820358599461</v>
      </c>
      <c r="V10">
        <v>9.11610460283549</v>
      </c>
      <c r="W10">
        <v>19.703428063464543</v>
      </c>
      <c r="X10">
        <v>64.901515392499689</v>
      </c>
      <c r="Y10">
        <v>0</v>
      </c>
      <c r="Z10">
        <v>2.8835359273638073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6.3504398856413058</v>
      </c>
      <c r="AG10">
        <v>33.368800408592222</v>
      </c>
      <c r="AH10">
        <v>0</v>
      </c>
      <c r="AI10">
        <v>0</v>
      </c>
      <c r="AJ10">
        <v>0</v>
      </c>
      <c r="AK10">
        <v>32.398894695516283</v>
      </c>
      <c r="AL10">
        <v>9.552818366946628</v>
      </c>
      <c r="AM10">
        <v>8.5647157078190244</v>
      </c>
      <c r="AN10">
        <v>5.5755209277812551E-2</v>
      </c>
      <c r="AO10">
        <v>0</v>
      </c>
      <c r="AP10">
        <v>0</v>
      </c>
      <c r="AQ10">
        <v>0</v>
      </c>
      <c r="AR10">
        <v>23.316494017787718</v>
      </c>
      <c r="AS10">
        <v>17.685652472949315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32.099462765716041</v>
      </c>
      <c r="BB10">
        <f t="shared" si="0"/>
        <v>735.83026847151098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270.48387244411379</v>
      </c>
      <c r="L11">
        <v>0</v>
      </c>
      <c r="M11">
        <v>28.959270892887929</v>
      </c>
      <c r="N11">
        <v>54.984102064882663</v>
      </c>
      <c r="O11">
        <v>76.758039252853621</v>
      </c>
      <c r="P11">
        <v>24.702597764440988</v>
      </c>
      <c r="Q11">
        <v>0</v>
      </c>
      <c r="R11">
        <v>6.0096783011886554</v>
      </c>
      <c r="S11">
        <v>3.0063473275063552</v>
      </c>
      <c r="T11">
        <v>0</v>
      </c>
      <c r="U11">
        <v>51.857820358599461</v>
      </c>
      <c r="V11">
        <v>0</v>
      </c>
      <c r="W11">
        <v>5.0093431695738619</v>
      </c>
      <c r="X11">
        <v>15.02640896041221</v>
      </c>
      <c r="Y11">
        <v>0</v>
      </c>
      <c r="Z11">
        <v>2.8835359273638073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6.3504398856413058</v>
      </c>
      <c r="AG11">
        <v>33.368800408592222</v>
      </c>
      <c r="AH11">
        <v>0</v>
      </c>
      <c r="AI11">
        <v>0</v>
      </c>
      <c r="AJ11">
        <v>0</v>
      </c>
      <c r="AK11">
        <v>32.398894695516283</v>
      </c>
      <c r="AL11">
        <v>9.552818366946628</v>
      </c>
      <c r="AM11">
        <v>8.5647157078190244</v>
      </c>
      <c r="AN11">
        <v>5.9834893169484447E-2</v>
      </c>
      <c r="AO11">
        <v>0</v>
      </c>
      <c r="AP11">
        <v>0</v>
      </c>
      <c r="AQ11">
        <v>0</v>
      </c>
      <c r="AR11">
        <v>20.401932093671245</v>
      </c>
      <c r="AS11">
        <v>17.685652472949315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27.925079588503756</v>
      </c>
      <c r="BB11">
        <f t="shared" si="0"/>
        <v>640.13902539962544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270.47649891451101</v>
      </c>
      <c r="L12">
        <v>0</v>
      </c>
      <c r="M12">
        <v>28.959270892887929</v>
      </c>
      <c r="N12">
        <v>54.984102064882663</v>
      </c>
      <c r="O12">
        <v>76.758039252853621</v>
      </c>
      <c r="P12">
        <v>24.702597764440988</v>
      </c>
      <c r="Q12">
        <v>0</v>
      </c>
      <c r="R12">
        <v>6.0096783011886554</v>
      </c>
      <c r="S12">
        <v>3.0063473275063552</v>
      </c>
      <c r="T12">
        <v>0</v>
      </c>
      <c r="U12">
        <v>51.857820358599461</v>
      </c>
      <c r="V12">
        <v>0</v>
      </c>
      <c r="W12">
        <v>5.0093431695738619</v>
      </c>
      <c r="X12">
        <v>15.02640896041221</v>
      </c>
      <c r="Y12">
        <v>0</v>
      </c>
      <c r="Z12">
        <v>2.8835359273638073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6.3504398856413058</v>
      </c>
      <c r="AG12">
        <v>33.368800408592222</v>
      </c>
      <c r="AH12">
        <v>0</v>
      </c>
      <c r="AI12">
        <v>0</v>
      </c>
      <c r="AJ12">
        <v>0</v>
      </c>
      <c r="AK12">
        <v>32.398894695516283</v>
      </c>
      <c r="AL12">
        <v>9.552818366946628</v>
      </c>
      <c r="AM12">
        <v>8.5647157078190244</v>
      </c>
      <c r="AN12">
        <v>5.9834893169484447E-2</v>
      </c>
      <c r="AO12">
        <v>0</v>
      </c>
      <c r="AP12">
        <v>0</v>
      </c>
      <c r="AQ12">
        <v>0</v>
      </c>
      <c r="AR12">
        <v>20.401932093671245</v>
      </c>
      <c r="AS12">
        <v>17.685652472949315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27.924771374966376</v>
      </c>
      <c r="BB12">
        <f t="shared" si="0"/>
        <v>640.1319600835601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270.47952007940245</v>
      </c>
      <c r="L13">
        <v>0</v>
      </c>
      <c r="M13">
        <v>31.852052253055501</v>
      </c>
      <c r="N13">
        <v>54.984102064882663</v>
      </c>
      <c r="O13">
        <v>76.758039252853621</v>
      </c>
      <c r="P13">
        <v>24.702597764440988</v>
      </c>
      <c r="Q13">
        <v>0</v>
      </c>
      <c r="R13">
        <v>19.997924268754577</v>
      </c>
      <c r="S13">
        <v>11.116780306794812</v>
      </c>
      <c r="T13">
        <v>0</v>
      </c>
      <c r="U13">
        <v>51.857820358599461</v>
      </c>
      <c r="V13">
        <v>9.11610460283549</v>
      </c>
      <c r="W13">
        <v>20.193524718554581</v>
      </c>
      <c r="X13">
        <v>64.901515392499689</v>
      </c>
      <c r="Y13">
        <v>0</v>
      </c>
      <c r="Z13">
        <v>2.8835359273638073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6.3504398856413058</v>
      </c>
      <c r="AG13">
        <v>33.368800408592222</v>
      </c>
      <c r="AH13">
        <v>0</v>
      </c>
      <c r="AI13">
        <v>0</v>
      </c>
      <c r="AJ13">
        <v>0</v>
      </c>
      <c r="AK13">
        <v>32.398894695516283</v>
      </c>
      <c r="AL13">
        <v>9.552818366946628</v>
      </c>
      <c r="AM13">
        <v>8.5647157078190244</v>
      </c>
      <c r="AN13">
        <v>5.9834893169484447E-2</v>
      </c>
      <c r="AO13">
        <v>0</v>
      </c>
      <c r="AP13">
        <v>0</v>
      </c>
      <c r="AQ13">
        <v>0</v>
      </c>
      <c r="AR13">
        <v>20.401932093671245</v>
      </c>
      <c r="AS13">
        <v>17.103409120745649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32.045734338377386</v>
      </c>
      <c r="BB13">
        <f t="shared" si="0"/>
        <v>734.59862782376206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270.47952007940245</v>
      </c>
      <c r="L14">
        <v>0</v>
      </c>
      <c r="M14">
        <v>31.852052253055501</v>
      </c>
      <c r="N14">
        <v>54.984102064882663</v>
      </c>
      <c r="O14">
        <v>76.758039252853621</v>
      </c>
      <c r="P14">
        <v>24.702597764440988</v>
      </c>
      <c r="Q14">
        <v>0</v>
      </c>
      <c r="R14">
        <v>20.000897749863466</v>
      </c>
      <c r="S14">
        <v>12.281684077248363</v>
      </c>
      <c r="T14">
        <v>0</v>
      </c>
      <c r="U14">
        <v>51.857820358599461</v>
      </c>
      <c r="V14">
        <v>9.11610460283549</v>
      </c>
      <c r="W14">
        <v>20.193524718554581</v>
      </c>
      <c r="X14">
        <v>64.901515392499689</v>
      </c>
      <c r="Y14">
        <v>0</v>
      </c>
      <c r="Z14">
        <v>2.8835359273638073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6.3504398856413058</v>
      </c>
      <c r="AG14">
        <v>33.368800408592222</v>
      </c>
      <c r="AH14">
        <v>0</v>
      </c>
      <c r="AI14">
        <v>0</v>
      </c>
      <c r="AJ14">
        <v>0</v>
      </c>
      <c r="AK14">
        <v>32.398894695516283</v>
      </c>
      <c r="AL14">
        <v>9.552818366946628</v>
      </c>
      <c r="AM14">
        <v>8.5647157078190244</v>
      </c>
      <c r="AN14">
        <v>5.9834893169484447E-2</v>
      </c>
      <c r="AO14">
        <v>0</v>
      </c>
      <c r="AP14">
        <v>0</v>
      </c>
      <c r="AQ14">
        <v>0</v>
      </c>
      <c r="AR14">
        <v>20.401932093671245</v>
      </c>
      <c r="AS14">
        <v>17.103409120745649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32.09455160749269</v>
      </c>
      <c r="BB14">
        <f t="shared" si="0"/>
        <v>735.71768780620926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270.48470311644115</v>
      </c>
      <c r="L15">
        <v>0</v>
      </c>
      <c r="M15">
        <v>66.601841261243024</v>
      </c>
      <c r="N15">
        <v>54.984102064882663</v>
      </c>
      <c r="O15">
        <v>76.758039252853621</v>
      </c>
      <c r="P15">
        <v>24.702597764440988</v>
      </c>
      <c r="Q15">
        <v>0</v>
      </c>
      <c r="R15">
        <v>20.000897749863466</v>
      </c>
      <c r="S15">
        <v>12.281684077248363</v>
      </c>
      <c r="T15">
        <v>0</v>
      </c>
      <c r="U15">
        <v>51.857820358599461</v>
      </c>
      <c r="V15">
        <v>9.11610460283549</v>
      </c>
      <c r="W15">
        <v>20.193524718554581</v>
      </c>
      <c r="X15">
        <v>64.901515392499689</v>
      </c>
      <c r="Y15">
        <v>0</v>
      </c>
      <c r="Z15">
        <v>2.8835359273638073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6.3504398856413058</v>
      </c>
      <c r="AG15">
        <v>33.368800408592222</v>
      </c>
      <c r="AH15">
        <v>0</v>
      </c>
      <c r="AI15">
        <v>0</v>
      </c>
      <c r="AJ15">
        <v>0</v>
      </c>
      <c r="AK15">
        <v>32.398894695516283</v>
      </c>
      <c r="AL15">
        <v>9.552818366946628</v>
      </c>
      <c r="AM15">
        <v>8.5647157078190244</v>
      </c>
      <c r="AN15">
        <v>5.9834893169484447E-2</v>
      </c>
      <c r="AO15">
        <v>0</v>
      </c>
      <c r="AP15">
        <v>0</v>
      </c>
      <c r="AQ15">
        <v>0</v>
      </c>
      <c r="AR15">
        <v>23.316494017787718</v>
      </c>
      <c r="AS15">
        <v>17.103409120745649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33.669138127411237</v>
      </c>
      <c r="BB15">
        <f t="shared" si="0"/>
        <v>771.81263525563361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270.48501419659596</v>
      </c>
      <c r="L16">
        <v>0</v>
      </c>
      <c r="M16">
        <v>66.601841261243024</v>
      </c>
      <c r="N16">
        <v>54.984102064882663</v>
      </c>
      <c r="O16">
        <v>76.758039252853621</v>
      </c>
      <c r="P16">
        <v>24.702597764440988</v>
      </c>
      <c r="Q16">
        <v>0</v>
      </c>
      <c r="R16">
        <v>20.000897749863466</v>
      </c>
      <c r="S16">
        <v>12.281684077248363</v>
      </c>
      <c r="T16">
        <v>0</v>
      </c>
      <c r="U16">
        <v>51.857820358599461</v>
      </c>
      <c r="V16">
        <v>9.11610460283549</v>
      </c>
      <c r="W16">
        <v>20.193524718554581</v>
      </c>
      <c r="X16">
        <v>64.901515392499689</v>
      </c>
      <c r="Y16">
        <v>0</v>
      </c>
      <c r="Z16">
        <v>2.8835359273638073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6.3504398856413058</v>
      </c>
      <c r="AG16">
        <v>33.368800408592222</v>
      </c>
      <c r="AH16">
        <v>0</v>
      </c>
      <c r="AI16">
        <v>0</v>
      </c>
      <c r="AJ16">
        <v>0</v>
      </c>
      <c r="AK16">
        <v>32.398894695516283</v>
      </c>
      <c r="AL16">
        <v>18.237198558973343</v>
      </c>
      <c r="AM16">
        <v>8.5647157078190244</v>
      </c>
      <c r="AN16">
        <v>5.9834893169484447E-2</v>
      </c>
      <c r="AO16">
        <v>0</v>
      </c>
      <c r="AP16">
        <v>0</v>
      </c>
      <c r="AQ16">
        <v>0</v>
      </c>
      <c r="AR16">
        <v>23.316494017787718</v>
      </c>
      <c r="AS16">
        <v>17.103409120745649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34.032158222588414</v>
      </c>
      <c r="BB16">
        <f t="shared" si="0"/>
        <v>780.13430643263769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270.48470311644115</v>
      </c>
      <c r="L17">
        <v>0</v>
      </c>
      <c r="M17">
        <v>66.601841261243024</v>
      </c>
      <c r="N17">
        <v>54.984102064882663</v>
      </c>
      <c r="O17">
        <v>76.758039252853621</v>
      </c>
      <c r="P17">
        <v>24.702597764440988</v>
      </c>
      <c r="Q17">
        <v>0</v>
      </c>
      <c r="R17">
        <v>20.000897749863466</v>
      </c>
      <c r="S17">
        <v>12.281684077248363</v>
      </c>
      <c r="T17">
        <v>0</v>
      </c>
      <c r="U17">
        <v>51.857820358599461</v>
      </c>
      <c r="V17">
        <v>9.11610460283549</v>
      </c>
      <c r="W17">
        <v>20.193524718554581</v>
      </c>
      <c r="X17">
        <v>64.901515392499689</v>
      </c>
      <c r="Y17">
        <v>0</v>
      </c>
      <c r="Z17">
        <v>2.8835359273638073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6.3504398856413058</v>
      </c>
      <c r="AG17">
        <v>33.368800408592222</v>
      </c>
      <c r="AH17">
        <v>0</v>
      </c>
      <c r="AI17">
        <v>0</v>
      </c>
      <c r="AJ17">
        <v>0</v>
      </c>
      <c r="AK17">
        <v>32.398894695516283</v>
      </c>
      <c r="AL17">
        <v>61.659099519106917</v>
      </c>
      <c r="AM17">
        <v>8.5647157078190244</v>
      </c>
      <c r="AN17">
        <v>5.9834893169484447E-2</v>
      </c>
      <c r="AO17">
        <v>0</v>
      </c>
      <c r="AP17">
        <v>0</v>
      </c>
      <c r="AQ17">
        <v>0</v>
      </c>
      <c r="AR17">
        <v>20.401932093671245</v>
      </c>
      <c r="AS17">
        <v>17.103409120745649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35.725351991143476</v>
      </c>
      <c r="BB17">
        <f t="shared" si="0"/>
        <v>818.94814061994509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270.48501419659596</v>
      </c>
      <c r="L18">
        <v>0</v>
      </c>
      <c r="M18">
        <v>66.601841261243024</v>
      </c>
      <c r="N18">
        <v>54.984102064882663</v>
      </c>
      <c r="O18">
        <v>76.758039252853621</v>
      </c>
      <c r="P18">
        <v>24.702597764440988</v>
      </c>
      <c r="Q18">
        <v>0</v>
      </c>
      <c r="R18">
        <v>20.000897749863466</v>
      </c>
      <c r="S18">
        <v>12.281684077248363</v>
      </c>
      <c r="T18">
        <v>0</v>
      </c>
      <c r="U18">
        <v>51.857820358599461</v>
      </c>
      <c r="V18">
        <v>9.11610460283549</v>
      </c>
      <c r="W18">
        <v>20.193524718554581</v>
      </c>
      <c r="X18">
        <v>64.901515392499689</v>
      </c>
      <c r="Y18">
        <v>0</v>
      </c>
      <c r="Z18">
        <v>2.8835359273638073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6.3504398856413058</v>
      </c>
      <c r="AG18">
        <v>33.368800408592222</v>
      </c>
      <c r="AH18">
        <v>0</v>
      </c>
      <c r="AI18">
        <v>0</v>
      </c>
      <c r="AJ18">
        <v>0</v>
      </c>
      <c r="AK18">
        <v>32.398894695516283</v>
      </c>
      <c r="AL18">
        <v>61.659099519106917</v>
      </c>
      <c r="AM18">
        <v>8.5647157078190244</v>
      </c>
      <c r="AN18">
        <v>5.9834893169484447E-2</v>
      </c>
      <c r="AO18">
        <v>0</v>
      </c>
      <c r="AP18">
        <v>0</v>
      </c>
      <c r="AQ18">
        <v>0</v>
      </c>
      <c r="AR18">
        <v>20.401932093671245</v>
      </c>
      <c r="AS18">
        <v>17.103409120745649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35.725364994293933</v>
      </c>
      <c r="BB18">
        <f t="shared" si="0"/>
        <v>818.94843869694932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257.20220804244468</v>
      </c>
      <c r="L19">
        <v>0</v>
      </c>
      <c r="M19">
        <v>66.601841261243024</v>
      </c>
      <c r="N19">
        <v>54.984102064882663</v>
      </c>
      <c r="O19">
        <v>76.758039252853621</v>
      </c>
      <c r="P19">
        <v>24.702597764440988</v>
      </c>
      <c r="Q19">
        <v>0</v>
      </c>
      <c r="R19">
        <v>20.000897749863466</v>
      </c>
      <c r="S19">
        <v>12.284975958891174</v>
      </c>
      <c r="T19">
        <v>0</v>
      </c>
      <c r="U19">
        <v>51.857820358599461</v>
      </c>
      <c r="V19">
        <v>9.11610460283549</v>
      </c>
      <c r="W19">
        <v>20.193524718554581</v>
      </c>
      <c r="X19">
        <v>64.901515392499689</v>
      </c>
      <c r="Y19">
        <v>0</v>
      </c>
      <c r="Z19">
        <v>2.8835359273638073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6.3504398856413058</v>
      </c>
      <c r="AG19">
        <v>33.368800408592222</v>
      </c>
      <c r="AH19">
        <v>0</v>
      </c>
      <c r="AI19">
        <v>0</v>
      </c>
      <c r="AJ19">
        <v>0</v>
      </c>
      <c r="AK19">
        <v>32.398894695516283</v>
      </c>
      <c r="AL19">
        <v>61.659099519106917</v>
      </c>
      <c r="AM19">
        <v>8.5647157078190244</v>
      </c>
      <c r="AN19">
        <v>5.9834893169484447E-2</v>
      </c>
      <c r="AO19">
        <v>0</v>
      </c>
      <c r="AP19">
        <v>0</v>
      </c>
      <c r="AQ19">
        <v>0</v>
      </c>
      <c r="AR19">
        <v>20.401932093671245</v>
      </c>
      <c r="AS19">
        <v>17.103409120745649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35.170281297703077</v>
      </c>
      <c r="BB19">
        <f t="shared" si="0"/>
        <v>806.22400812103183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270.48387244411379</v>
      </c>
      <c r="L20">
        <v>0</v>
      </c>
      <c r="M20">
        <v>66.601841261243024</v>
      </c>
      <c r="N20">
        <v>54.984102064882663</v>
      </c>
      <c r="O20">
        <v>76.758039252853621</v>
      </c>
      <c r="P20">
        <v>24.702597764440988</v>
      </c>
      <c r="Q20">
        <v>0</v>
      </c>
      <c r="R20">
        <v>20.000897749863466</v>
      </c>
      <c r="S20">
        <v>12.284975958891174</v>
      </c>
      <c r="T20">
        <v>0</v>
      </c>
      <c r="U20">
        <v>51.857820358599461</v>
      </c>
      <c r="V20">
        <v>9.11610460283549</v>
      </c>
      <c r="W20">
        <v>20.193524718554581</v>
      </c>
      <c r="X20">
        <v>64.901515392499689</v>
      </c>
      <c r="Y20">
        <v>0</v>
      </c>
      <c r="Z20">
        <v>2.8835359273638073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6.3504398856413058</v>
      </c>
      <c r="AG20">
        <v>33.368800408592222</v>
      </c>
      <c r="AH20">
        <v>0</v>
      </c>
      <c r="AI20">
        <v>0</v>
      </c>
      <c r="AJ20">
        <v>0</v>
      </c>
      <c r="AK20">
        <v>32.398894695516283</v>
      </c>
      <c r="AL20">
        <v>61.659099519106917</v>
      </c>
      <c r="AM20">
        <v>8.5647157078190244</v>
      </c>
      <c r="AN20">
        <v>5.9834893169484447E-2</v>
      </c>
      <c r="AO20">
        <v>0</v>
      </c>
      <c r="AP20">
        <v>0</v>
      </c>
      <c r="AQ20">
        <v>0</v>
      </c>
      <c r="AR20">
        <v>20.401932093671245</v>
      </c>
      <c r="AS20">
        <v>17.103409120745649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35.725454869692847</v>
      </c>
      <c r="BB20">
        <f t="shared" si="0"/>
        <v>818.95049895071122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270.4759593901062</v>
      </c>
      <c r="L21">
        <v>0</v>
      </c>
      <c r="M21">
        <v>66.601841261243024</v>
      </c>
      <c r="N21">
        <v>54.984102064882663</v>
      </c>
      <c r="O21">
        <v>76.758039252853621</v>
      </c>
      <c r="P21">
        <v>24.702597764440988</v>
      </c>
      <c r="Q21">
        <v>0</v>
      </c>
      <c r="R21">
        <v>20.000897749863466</v>
      </c>
      <c r="S21">
        <v>12.284975958891174</v>
      </c>
      <c r="T21">
        <v>0</v>
      </c>
      <c r="U21">
        <v>51.857820358599461</v>
      </c>
      <c r="V21">
        <v>9.11610460283549</v>
      </c>
      <c r="W21">
        <v>20.414351654885593</v>
      </c>
      <c r="X21">
        <v>64.901515392499689</v>
      </c>
      <c r="Y21">
        <v>0</v>
      </c>
      <c r="Z21">
        <v>2.8835359273638073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6.3504398856413058</v>
      </c>
      <c r="AG21">
        <v>33.368800408592222</v>
      </c>
      <c r="AH21">
        <v>0</v>
      </c>
      <c r="AI21">
        <v>0</v>
      </c>
      <c r="AJ21">
        <v>0</v>
      </c>
      <c r="AK21">
        <v>32.398894695516283</v>
      </c>
      <c r="AL21">
        <v>18.237198558973343</v>
      </c>
      <c r="AM21">
        <v>8.5647157078190244</v>
      </c>
      <c r="AN21">
        <v>5.9834893169484447E-2</v>
      </c>
      <c r="AO21">
        <v>0</v>
      </c>
      <c r="AP21">
        <v>0</v>
      </c>
      <c r="AQ21">
        <v>0</v>
      </c>
      <c r="AR21">
        <v>23.316494017787718</v>
      </c>
      <c r="AS21">
        <v>17.103409120745649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34.041147898268456</v>
      </c>
      <c r="BB21">
        <f t="shared" si="0"/>
        <v>780.34038076844183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270.4759593901062</v>
      </c>
      <c r="L22">
        <v>0</v>
      </c>
      <c r="M22">
        <v>66.601841261243024</v>
      </c>
      <c r="N22">
        <v>54.984102064882663</v>
      </c>
      <c r="O22">
        <v>76.758039252853621</v>
      </c>
      <c r="P22">
        <v>24.702597764440988</v>
      </c>
      <c r="Q22">
        <v>0</v>
      </c>
      <c r="R22">
        <v>20.000897749863466</v>
      </c>
      <c r="S22">
        <v>12.284975958891174</v>
      </c>
      <c r="T22">
        <v>0</v>
      </c>
      <c r="U22">
        <v>51.857820358599461</v>
      </c>
      <c r="V22">
        <v>9.11610460283549</v>
      </c>
      <c r="W22">
        <v>20.414351654885593</v>
      </c>
      <c r="X22">
        <v>64.901515392499689</v>
      </c>
      <c r="Y22">
        <v>0</v>
      </c>
      <c r="Z22">
        <v>2.8835359273638073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6.3504398856413058</v>
      </c>
      <c r="AG22">
        <v>33.368800408592222</v>
      </c>
      <c r="AH22">
        <v>0</v>
      </c>
      <c r="AI22">
        <v>0</v>
      </c>
      <c r="AJ22">
        <v>0</v>
      </c>
      <c r="AK22">
        <v>32.398894695516283</v>
      </c>
      <c r="AL22">
        <v>18.237198558973343</v>
      </c>
      <c r="AM22">
        <v>8.5647157078190244</v>
      </c>
      <c r="AN22">
        <v>5.9834893169484447E-2</v>
      </c>
      <c r="AO22">
        <v>0</v>
      </c>
      <c r="AP22">
        <v>0</v>
      </c>
      <c r="AQ22">
        <v>0</v>
      </c>
      <c r="AR22">
        <v>23.316494017787718</v>
      </c>
      <c r="AS22">
        <v>17.103409120745649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34.041147898268456</v>
      </c>
      <c r="BB22">
        <f t="shared" si="0"/>
        <v>780.34038076844183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258.12722204510578</v>
      </c>
      <c r="L23">
        <v>0</v>
      </c>
      <c r="M23">
        <v>66.601841261243024</v>
      </c>
      <c r="N23">
        <v>54.984102064882663</v>
      </c>
      <c r="O23">
        <v>76.758039252853621</v>
      </c>
      <c r="P23">
        <v>24.702597764440988</v>
      </c>
      <c r="Q23">
        <v>0</v>
      </c>
      <c r="R23">
        <v>20.000897749863466</v>
      </c>
      <c r="S23">
        <v>12.284975958891174</v>
      </c>
      <c r="T23">
        <v>0</v>
      </c>
      <c r="U23">
        <v>50.646413786441656</v>
      </c>
      <c r="V23">
        <v>9.11610460283549</v>
      </c>
      <c r="W23">
        <v>20.414351654885593</v>
      </c>
      <c r="X23">
        <v>64.901515392499689</v>
      </c>
      <c r="Y23">
        <v>0</v>
      </c>
      <c r="Z23">
        <v>2.8835359273638073</v>
      </c>
      <c r="AA23">
        <v>0</v>
      </c>
      <c r="AB23">
        <v>0</v>
      </c>
      <c r="AC23">
        <v>0</v>
      </c>
      <c r="AD23">
        <v>0</v>
      </c>
      <c r="AE23">
        <v>8.9658390813370072</v>
      </c>
      <c r="AF23">
        <v>6.3504398856413058</v>
      </c>
      <c r="AG23">
        <v>33.368800408592222</v>
      </c>
      <c r="AH23">
        <v>0</v>
      </c>
      <c r="AI23">
        <v>0</v>
      </c>
      <c r="AJ23">
        <v>0</v>
      </c>
      <c r="AK23">
        <v>32.398894695516283</v>
      </c>
      <c r="AL23">
        <v>18.237198558973343</v>
      </c>
      <c r="AM23">
        <v>8.5647157078190244</v>
      </c>
      <c r="AN23">
        <v>6.1194720575036519E-2</v>
      </c>
      <c r="AO23">
        <v>0</v>
      </c>
      <c r="AP23">
        <v>0</v>
      </c>
      <c r="AQ23">
        <v>0</v>
      </c>
      <c r="AR23">
        <v>20.401932093671245</v>
      </c>
      <c r="AS23">
        <v>17.103409120745649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33.72733410848857</v>
      </c>
      <c r="BB23">
        <f t="shared" si="0"/>
        <v>773.14668762568954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258.12722204510578</v>
      </c>
      <c r="L24">
        <v>0</v>
      </c>
      <c r="M24">
        <v>66.601841261243024</v>
      </c>
      <c r="N24">
        <v>54.984102064882663</v>
      </c>
      <c r="O24">
        <v>76.758039252853621</v>
      </c>
      <c r="P24">
        <v>24.702597764440988</v>
      </c>
      <c r="Q24">
        <v>0</v>
      </c>
      <c r="R24">
        <v>20.000897749863466</v>
      </c>
      <c r="S24">
        <v>12.284975958891174</v>
      </c>
      <c r="T24">
        <v>0</v>
      </c>
      <c r="U24">
        <v>49.310715047867028</v>
      </c>
      <c r="V24">
        <v>9.11610460283549</v>
      </c>
      <c r="W24">
        <v>20.414351654885593</v>
      </c>
      <c r="X24">
        <v>64.901515392499689</v>
      </c>
      <c r="Y24">
        <v>0</v>
      </c>
      <c r="Z24">
        <v>2.8835359273638073</v>
      </c>
      <c r="AA24">
        <v>6.1814264821540386</v>
      </c>
      <c r="AB24">
        <v>0</v>
      </c>
      <c r="AC24">
        <v>0</v>
      </c>
      <c r="AD24">
        <v>0</v>
      </c>
      <c r="AE24">
        <v>8.9658390813370072</v>
      </c>
      <c r="AF24">
        <v>6.3504398856413058</v>
      </c>
      <c r="AG24">
        <v>33.368800408592222</v>
      </c>
      <c r="AH24">
        <v>9.2694674410352729</v>
      </c>
      <c r="AI24">
        <v>0</v>
      </c>
      <c r="AJ24">
        <v>0</v>
      </c>
      <c r="AK24">
        <v>32.398894695516283</v>
      </c>
      <c r="AL24">
        <v>18.237198558973343</v>
      </c>
      <c r="AM24">
        <v>8.5647157078190244</v>
      </c>
      <c r="AN24">
        <v>6.1194720575036519E-2</v>
      </c>
      <c r="AO24">
        <v>0</v>
      </c>
      <c r="AP24">
        <v>0</v>
      </c>
      <c r="AQ24">
        <v>0</v>
      </c>
      <c r="AR24">
        <v>20.401932093671245</v>
      </c>
      <c r="AS24">
        <v>17.103409120745649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34.317349267205465</v>
      </c>
      <c r="BB24">
        <f t="shared" si="0"/>
        <v>786.67186765158726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300.53610307836385</v>
      </c>
      <c r="L25">
        <v>0</v>
      </c>
      <c r="M25">
        <v>66.601841261243024</v>
      </c>
      <c r="N25">
        <v>54.984102064882663</v>
      </c>
      <c r="O25">
        <v>76.758039252853621</v>
      </c>
      <c r="P25">
        <v>24.702597764440988</v>
      </c>
      <c r="Q25">
        <v>0</v>
      </c>
      <c r="R25">
        <v>20.000897749863466</v>
      </c>
      <c r="S25">
        <v>12.284975958891174</v>
      </c>
      <c r="T25">
        <v>0</v>
      </c>
      <c r="U25">
        <v>47.975016317168802</v>
      </c>
      <c r="V25">
        <v>9.11610460283549</v>
      </c>
      <c r="W25">
        <v>20.414351654885593</v>
      </c>
      <c r="X25">
        <v>64.901515392499689</v>
      </c>
      <c r="Y25">
        <v>0</v>
      </c>
      <c r="Z25">
        <v>5.7670713963681903</v>
      </c>
      <c r="AA25">
        <v>6.1814264821540386</v>
      </c>
      <c r="AB25">
        <v>1.8739659397580244</v>
      </c>
      <c r="AC25">
        <v>0</v>
      </c>
      <c r="AD25">
        <v>0</v>
      </c>
      <c r="AE25">
        <v>8.9658390813370072</v>
      </c>
      <c r="AF25">
        <v>6.3504398856413058</v>
      </c>
      <c r="AG25">
        <v>33.368800408592222</v>
      </c>
      <c r="AH25">
        <v>20.856301742329364</v>
      </c>
      <c r="AI25">
        <v>0</v>
      </c>
      <c r="AJ25">
        <v>0</v>
      </c>
      <c r="AK25">
        <v>32.398894695516283</v>
      </c>
      <c r="AL25">
        <v>18.237198558973343</v>
      </c>
      <c r="AM25">
        <v>8.5647157078190244</v>
      </c>
      <c r="AN25">
        <v>6.1194720575036519E-2</v>
      </c>
      <c r="AO25">
        <v>0</v>
      </c>
      <c r="AP25">
        <v>0</v>
      </c>
      <c r="AQ25">
        <v>0</v>
      </c>
      <c r="AR25">
        <v>20.401932093671245</v>
      </c>
      <c r="AS25">
        <v>17.103409120745649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36.717401520132846</v>
      </c>
      <c r="BB25">
        <f t="shared" si="0"/>
        <v>841.68933341127627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349.68953881076402</v>
      </c>
      <c r="L26">
        <v>0</v>
      </c>
      <c r="M26">
        <v>66.601841261243024</v>
      </c>
      <c r="N26">
        <v>54.984102064882663</v>
      </c>
      <c r="O26">
        <v>76.758039252853621</v>
      </c>
      <c r="P26">
        <v>24.702597764440988</v>
      </c>
      <c r="Q26">
        <v>0</v>
      </c>
      <c r="R26">
        <v>20.000897749863466</v>
      </c>
      <c r="S26">
        <v>12.284975958891174</v>
      </c>
      <c r="T26">
        <v>0</v>
      </c>
      <c r="U26">
        <v>45.969920272270102</v>
      </c>
      <c r="V26">
        <v>9.11610460283549</v>
      </c>
      <c r="W26">
        <v>20.414351654885593</v>
      </c>
      <c r="X26">
        <v>64.901515392499689</v>
      </c>
      <c r="Y26">
        <v>0</v>
      </c>
      <c r="Z26">
        <v>5.7670713963681903</v>
      </c>
      <c r="AA26">
        <v>12.362852505948652</v>
      </c>
      <c r="AB26">
        <v>7.3459455265892339</v>
      </c>
      <c r="AC26">
        <v>5.291490607429556</v>
      </c>
      <c r="AD26">
        <v>0</v>
      </c>
      <c r="AE26">
        <v>8.9658390813370072</v>
      </c>
      <c r="AF26">
        <v>6.3504398856413058</v>
      </c>
      <c r="AG26">
        <v>33.368800408592222</v>
      </c>
      <c r="AH26">
        <v>28.735348618346897</v>
      </c>
      <c r="AI26">
        <v>0</v>
      </c>
      <c r="AJ26">
        <v>0</v>
      </c>
      <c r="AK26">
        <v>32.398894695516283</v>
      </c>
      <c r="AL26">
        <v>18.237198558973343</v>
      </c>
      <c r="AM26">
        <v>8.5647157078190244</v>
      </c>
      <c r="AN26">
        <v>6.1194720575036519E-2</v>
      </c>
      <c r="AO26">
        <v>0</v>
      </c>
      <c r="AP26">
        <v>0</v>
      </c>
      <c r="AQ26">
        <v>0</v>
      </c>
      <c r="AR26">
        <v>20.401932093671245</v>
      </c>
      <c r="AS26">
        <v>17.103409120745649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39.72584294040265</v>
      </c>
      <c r="BB26">
        <f t="shared" si="0"/>
        <v>910.65317477258077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400.71390203834352</v>
      </c>
      <c r="L27">
        <v>0</v>
      </c>
      <c r="M27">
        <v>66.601841261243024</v>
      </c>
      <c r="N27">
        <v>54.984102064882663</v>
      </c>
      <c r="O27">
        <v>76.758039252853621</v>
      </c>
      <c r="P27">
        <v>24.702597764440988</v>
      </c>
      <c r="Q27">
        <v>0</v>
      </c>
      <c r="R27">
        <v>20.000897749863466</v>
      </c>
      <c r="S27">
        <v>12.284975958891174</v>
      </c>
      <c r="T27">
        <v>0</v>
      </c>
      <c r="U27">
        <v>45.969920272270102</v>
      </c>
      <c r="V27">
        <v>9.11610460283549</v>
      </c>
      <c r="W27">
        <v>20.414351654885593</v>
      </c>
      <c r="X27">
        <v>64.901515392499689</v>
      </c>
      <c r="Y27">
        <v>0</v>
      </c>
      <c r="Z27">
        <v>5.7670713963681903</v>
      </c>
      <c r="AA27">
        <v>12.362852505948652</v>
      </c>
      <c r="AB27">
        <v>7.3459455265892339</v>
      </c>
      <c r="AC27">
        <v>5.291490607429556</v>
      </c>
      <c r="AD27">
        <v>4.948582340599601</v>
      </c>
      <c r="AE27">
        <v>8.9658390813370072</v>
      </c>
      <c r="AF27">
        <v>6.3504398856413058</v>
      </c>
      <c r="AG27">
        <v>33.368800408592222</v>
      </c>
      <c r="AH27">
        <v>39.395236175537462</v>
      </c>
      <c r="AI27">
        <v>2.0881451234672759</v>
      </c>
      <c r="AJ27">
        <v>0</v>
      </c>
      <c r="AK27">
        <v>32.398894695516283</v>
      </c>
      <c r="AL27">
        <v>18.237198558973343</v>
      </c>
      <c r="AM27">
        <v>8.5647157078190244</v>
      </c>
      <c r="AN27">
        <v>6.1194720575036519E-2</v>
      </c>
      <c r="AO27">
        <v>0</v>
      </c>
      <c r="AP27">
        <v>0</v>
      </c>
      <c r="AQ27">
        <v>19.40118125128156</v>
      </c>
      <c r="AR27">
        <v>23.316494017787718</v>
      </c>
      <c r="AS27">
        <v>17.103409120745649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43.531177895935677</v>
      </c>
      <c r="BB27">
        <f t="shared" si="0"/>
        <v>997.88456124128277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400.71390203834352</v>
      </c>
      <c r="L28">
        <v>0</v>
      </c>
      <c r="M28">
        <v>66.601841261243024</v>
      </c>
      <c r="N28">
        <v>54.984102064882663</v>
      </c>
      <c r="O28">
        <v>76.758039252853621</v>
      </c>
      <c r="P28">
        <v>24.702597764440988</v>
      </c>
      <c r="Q28">
        <v>0</v>
      </c>
      <c r="R28">
        <v>20.000897749863466</v>
      </c>
      <c r="S28">
        <v>12.284975958891174</v>
      </c>
      <c r="T28">
        <v>0</v>
      </c>
      <c r="U28">
        <v>45.969920272270102</v>
      </c>
      <c r="V28">
        <v>9.11610460283549</v>
      </c>
      <c r="W28">
        <v>20.414351654885593</v>
      </c>
      <c r="X28">
        <v>64.901515392499689</v>
      </c>
      <c r="Y28">
        <v>0</v>
      </c>
      <c r="Z28">
        <v>5.7670713963681903</v>
      </c>
      <c r="AA28">
        <v>18.544278988102693</v>
      </c>
      <c r="AB28">
        <v>14.766850667973975</v>
      </c>
      <c r="AC28">
        <v>10.582981214859112</v>
      </c>
      <c r="AD28">
        <v>9.897164681199202</v>
      </c>
      <c r="AE28">
        <v>17.99331836717257</v>
      </c>
      <c r="AF28">
        <v>6.3504398856413058</v>
      </c>
      <c r="AG28">
        <v>33.368800408592222</v>
      </c>
      <c r="AH28">
        <v>55.616804197349197</v>
      </c>
      <c r="AI28">
        <v>9.0486291977984905</v>
      </c>
      <c r="AJ28">
        <v>0</v>
      </c>
      <c r="AK28">
        <v>32.398894695516283</v>
      </c>
      <c r="AL28">
        <v>18.237198558973343</v>
      </c>
      <c r="AM28">
        <v>8.5647157078190244</v>
      </c>
      <c r="AN28">
        <v>6.1194720575036519E-2</v>
      </c>
      <c r="AO28">
        <v>0</v>
      </c>
      <c r="AP28">
        <v>0</v>
      </c>
      <c r="AQ28">
        <v>29.101772239069359</v>
      </c>
      <c r="AR28">
        <v>23.316494017787718</v>
      </c>
      <c r="AS28">
        <v>17.103409120745649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46.279633522083422</v>
      </c>
      <c r="BB28">
        <f t="shared" si="0"/>
        <v>1060.8886325564697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400.70694898582315</v>
      </c>
      <c r="L29">
        <v>0</v>
      </c>
      <c r="M29">
        <v>66.601841261243024</v>
      </c>
      <c r="N29">
        <v>54.984102064882663</v>
      </c>
      <c r="O29">
        <v>76.758039252853621</v>
      </c>
      <c r="P29">
        <v>24.702597764440988</v>
      </c>
      <c r="Q29">
        <v>0</v>
      </c>
      <c r="R29">
        <v>20.000897749863466</v>
      </c>
      <c r="S29">
        <v>12.284975958891174</v>
      </c>
      <c r="T29">
        <v>0</v>
      </c>
      <c r="U29">
        <v>45.969920272270102</v>
      </c>
      <c r="V29">
        <v>9.11610460283549</v>
      </c>
      <c r="W29">
        <v>20.414351654885593</v>
      </c>
      <c r="X29">
        <v>64.901515392499689</v>
      </c>
      <c r="Y29">
        <v>0</v>
      </c>
      <c r="Z29">
        <v>5.7670713963681903</v>
      </c>
      <c r="AA29">
        <v>18.544278988102693</v>
      </c>
      <c r="AB29">
        <v>22.217738558413956</v>
      </c>
      <c r="AC29">
        <v>15.89048583035118</v>
      </c>
      <c r="AD29">
        <v>14.845746528759683</v>
      </c>
      <c r="AE29">
        <v>26.989978291644501</v>
      </c>
      <c r="AF29">
        <v>12.700879771282612</v>
      </c>
      <c r="AG29">
        <v>33.368800408592222</v>
      </c>
      <c r="AH29">
        <v>57.238960775099137</v>
      </c>
      <c r="AI29">
        <v>9.0486291977984905</v>
      </c>
      <c r="AJ29">
        <v>0</v>
      </c>
      <c r="AK29">
        <v>32.398894695516283</v>
      </c>
      <c r="AL29">
        <v>18.237198558973343</v>
      </c>
      <c r="AM29">
        <v>8.5647157078190244</v>
      </c>
      <c r="AN29">
        <v>6.1194720575036519E-2</v>
      </c>
      <c r="AO29">
        <v>0</v>
      </c>
      <c r="AP29">
        <v>0</v>
      </c>
      <c r="AQ29">
        <v>38.80236250256312</v>
      </c>
      <c r="AR29">
        <v>20.401932093671245</v>
      </c>
      <c r="AS29">
        <v>17.103409120745649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48.012465314062716</v>
      </c>
      <c r="BB29">
        <f t="shared" si="0"/>
        <v>1100.6111067927029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399.04043359433786</v>
      </c>
      <c r="L30">
        <v>0</v>
      </c>
      <c r="M30">
        <v>66.601841261243024</v>
      </c>
      <c r="N30">
        <v>54.984102064882663</v>
      </c>
      <c r="O30">
        <v>76.758039252853621</v>
      </c>
      <c r="P30">
        <v>24.702597764440988</v>
      </c>
      <c r="Q30">
        <v>0</v>
      </c>
      <c r="R30">
        <v>20.000897749863466</v>
      </c>
      <c r="S30">
        <v>12.284975958891174</v>
      </c>
      <c r="T30">
        <v>0</v>
      </c>
      <c r="U30">
        <v>45.969920272270102</v>
      </c>
      <c r="V30">
        <v>9.11610460283549</v>
      </c>
      <c r="W30">
        <v>20.414351654885593</v>
      </c>
      <c r="X30">
        <v>64.901515392499689</v>
      </c>
      <c r="Y30">
        <v>0</v>
      </c>
      <c r="Z30">
        <v>5.7670713963681903</v>
      </c>
      <c r="AA30">
        <v>18.544278988102693</v>
      </c>
      <c r="AB30">
        <v>22.217738558413956</v>
      </c>
      <c r="AC30">
        <v>15.89048583035118</v>
      </c>
      <c r="AD30">
        <v>14.845746528759683</v>
      </c>
      <c r="AE30">
        <v>26.989978291644501</v>
      </c>
      <c r="AF30">
        <v>12.700879771282612</v>
      </c>
      <c r="AG30">
        <v>33.368800408592222</v>
      </c>
      <c r="AH30">
        <v>68.686753199436438</v>
      </c>
      <c r="AI30">
        <v>9.0486291977984905</v>
      </c>
      <c r="AJ30">
        <v>0</v>
      </c>
      <c r="AK30">
        <v>32.398894695516283</v>
      </c>
      <c r="AL30">
        <v>18.237198558973343</v>
      </c>
      <c r="AM30">
        <v>8.5647157078190244</v>
      </c>
      <c r="AN30">
        <v>6.1194720575036519E-2</v>
      </c>
      <c r="AO30">
        <v>0</v>
      </c>
      <c r="AP30">
        <v>0</v>
      </c>
      <c r="AQ30">
        <v>38.80236250256312</v>
      </c>
      <c r="AR30">
        <v>20.401932093671245</v>
      </c>
      <c r="AS30">
        <v>17.103409120745649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48.421322694035915</v>
      </c>
      <c r="BB30">
        <f t="shared" si="0"/>
        <v>1109.9835264455817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400.71098296901863</v>
      </c>
      <c r="L31">
        <v>0</v>
      </c>
      <c r="M31">
        <v>66.601841261243024</v>
      </c>
      <c r="N31">
        <v>54.984102064882663</v>
      </c>
      <c r="O31">
        <v>76.758039252853621</v>
      </c>
      <c r="P31">
        <v>24.702597764440988</v>
      </c>
      <c r="Q31">
        <v>0</v>
      </c>
      <c r="R31">
        <v>20.000897749863466</v>
      </c>
      <c r="S31">
        <v>12.284975958891174</v>
      </c>
      <c r="T31">
        <v>0</v>
      </c>
      <c r="U31">
        <v>45.969920272270102</v>
      </c>
      <c r="V31">
        <v>9.11610460283549</v>
      </c>
      <c r="W31">
        <v>20.414351654885593</v>
      </c>
      <c r="X31">
        <v>64.901515392499689</v>
      </c>
      <c r="Y31">
        <v>0</v>
      </c>
      <c r="Z31">
        <v>5.7670713963681903</v>
      </c>
      <c r="AA31">
        <v>18.544278988102693</v>
      </c>
      <c r="AB31">
        <v>22.217738558413956</v>
      </c>
      <c r="AC31">
        <v>15.89048583035118</v>
      </c>
      <c r="AD31">
        <v>14.845746528759683</v>
      </c>
      <c r="AE31">
        <v>26.989978291644501</v>
      </c>
      <c r="AF31">
        <v>12.700879771282612</v>
      </c>
      <c r="AG31">
        <v>33.368800408592222</v>
      </c>
      <c r="AH31">
        <v>68.686753199436438</v>
      </c>
      <c r="AI31">
        <v>9.0486291977984905</v>
      </c>
      <c r="AJ31">
        <v>0</v>
      </c>
      <c r="AK31">
        <v>32.398894695516283</v>
      </c>
      <c r="AL31">
        <v>9.552818366946628</v>
      </c>
      <c r="AM31">
        <v>8.5647157078190244</v>
      </c>
      <c r="AN31">
        <v>6.1194720575036519E-2</v>
      </c>
      <c r="AO31">
        <v>0</v>
      </c>
      <c r="AP31">
        <v>0</v>
      </c>
      <c r="AQ31">
        <v>38.80236250256312</v>
      </c>
      <c r="AR31">
        <v>20.401932093671245</v>
      </c>
      <c r="AS31">
        <v>17.103409120745649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48.128144565870848</v>
      </c>
      <c r="BB31">
        <f t="shared" si="0"/>
        <v>1103.2628737564007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411.52374553530615</v>
      </c>
      <c r="L32">
        <v>0</v>
      </c>
      <c r="M32">
        <v>66.601841261243024</v>
      </c>
      <c r="N32">
        <v>54.984102064882663</v>
      </c>
      <c r="O32">
        <v>76.758039252853621</v>
      </c>
      <c r="P32">
        <v>24.702597764440988</v>
      </c>
      <c r="Q32">
        <v>0</v>
      </c>
      <c r="R32">
        <v>20.000897749863466</v>
      </c>
      <c r="S32">
        <v>12.281684077248363</v>
      </c>
      <c r="T32">
        <v>0</v>
      </c>
      <c r="U32">
        <v>45.969920272270102</v>
      </c>
      <c r="V32">
        <v>9.11610460283549</v>
      </c>
      <c r="W32">
        <v>20.414351654885593</v>
      </c>
      <c r="X32">
        <v>64.901515392499689</v>
      </c>
      <c r="Y32">
        <v>0</v>
      </c>
      <c r="Z32">
        <v>5.7670713963681903</v>
      </c>
      <c r="AA32">
        <v>18.544278988102693</v>
      </c>
      <c r="AB32">
        <v>22.217738558413956</v>
      </c>
      <c r="AC32">
        <v>15.89048583035118</v>
      </c>
      <c r="AD32">
        <v>14.845746528759683</v>
      </c>
      <c r="AE32">
        <v>26.989978291644501</v>
      </c>
      <c r="AF32">
        <v>12.700879771282612</v>
      </c>
      <c r="AG32">
        <v>33.368800408592222</v>
      </c>
      <c r="AH32">
        <v>68.686753199436438</v>
      </c>
      <c r="AI32">
        <v>9.0486291977984905</v>
      </c>
      <c r="AJ32">
        <v>0</v>
      </c>
      <c r="AK32">
        <v>32.398894695516283</v>
      </c>
      <c r="AL32">
        <v>9.552818366946628</v>
      </c>
      <c r="AM32">
        <v>8.5647157078190244</v>
      </c>
      <c r="AN32">
        <v>6.1194720575036519E-2</v>
      </c>
      <c r="AO32">
        <v>0</v>
      </c>
      <c r="AP32">
        <v>0</v>
      </c>
      <c r="AQ32">
        <v>38.80236250256312</v>
      </c>
      <c r="AR32">
        <v>20.401932093671245</v>
      </c>
      <c r="AS32">
        <v>17.103409120745649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48.579980440489031</v>
      </c>
      <c r="BB32">
        <f t="shared" si="0"/>
        <v>1113.6205085664271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400.70759519307478</v>
      </c>
      <c r="L33">
        <v>0</v>
      </c>
      <c r="M33">
        <v>66.601841261243024</v>
      </c>
      <c r="N33">
        <v>54.984102064882663</v>
      </c>
      <c r="O33">
        <v>76.758039252853621</v>
      </c>
      <c r="P33">
        <v>24.702597764440988</v>
      </c>
      <c r="Q33">
        <v>0</v>
      </c>
      <c r="R33">
        <v>20.000897749863466</v>
      </c>
      <c r="S33">
        <v>12.793455662957507</v>
      </c>
      <c r="T33">
        <v>0</v>
      </c>
      <c r="U33">
        <v>45.969920272270102</v>
      </c>
      <c r="V33">
        <v>9.11610460283549</v>
      </c>
      <c r="W33">
        <v>20.411211944545641</v>
      </c>
      <c r="X33">
        <v>64.901515392499689</v>
      </c>
      <c r="Y33">
        <v>0</v>
      </c>
      <c r="Z33">
        <v>5.7670713963681903</v>
      </c>
      <c r="AA33">
        <v>18.544278988102693</v>
      </c>
      <c r="AB33">
        <v>22.217738558413956</v>
      </c>
      <c r="AC33">
        <v>15.89048583035118</v>
      </c>
      <c r="AD33">
        <v>9.897164681199202</v>
      </c>
      <c r="AE33">
        <v>17.99331836717257</v>
      </c>
      <c r="AF33">
        <v>6.3504398856413058</v>
      </c>
      <c r="AG33">
        <v>33.368800408592222</v>
      </c>
      <c r="AH33">
        <v>55.616804197349197</v>
      </c>
      <c r="AI33">
        <v>9.0486291977984905</v>
      </c>
      <c r="AJ33">
        <v>0</v>
      </c>
      <c r="AK33">
        <v>32.398894695516283</v>
      </c>
      <c r="AL33">
        <v>9.552818366946628</v>
      </c>
      <c r="AM33">
        <v>8.5647157078190244</v>
      </c>
      <c r="AN33">
        <v>6.1194720575036519E-2</v>
      </c>
      <c r="AO33">
        <v>0</v>
      </c>
      <c r="AP33">
        <v>0</v>
      </c>
      <c r="AQ33">
        <v>38.80236250256312</v>
      </c>
      <c r="AR33">
        <v>23.316494017787718</v>
      </c>
      <c r="AS33">
        <v>17.103409120745649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46.87627149542427</v>
      </c>
      <c r="BB33">
        <f t="shared" si="0"/>
        <v>1074.5656303089854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400.70823807107996</v>
      </c>
      <c r="L34">
        <v>0</v>
      </c>
      <c r="M34">
        <v>66.601841261243024</v>
      </c>
      <c r="N34">
        <v>54.984102064882663</v>
      </c>
      <c r="O34">
        <v>76.758039252853621</v>
      </c>
      <c r="P34">
        <v>24.702597764440988</v>
      </c>
      <c r="Q34">
        <v>0</v>
      </c>
      <c r="R34">
        <v>20.000897749863466</v>
      </c>
      <c r="S34">
        <v>12.280780764749926</v>
      </c>
      <c r="T34">
        <v>0</v>
      </c>
      <c r="U34">
        <v>45.969920272270102</v>
      </c>
      <c r="V34">
        <v>9.11610460283549</v>
      </c>
      <c r="W34">
        <v>20.411211944545641</v>
      </c>
      <c r="X34">
        <v>64.901515392499689</v>
      </c>
      <c r="Y34">
        <v>0</v>
      </c>
      <c r="Z34">
        <v>5.7670713963681903</v>
      </c>
      <c r="AA34">
        <v>18.544278988102693</v>
      </c>
      <c r="AB34">
        <v>22.217738558413956</v>
      </c>
      <c r="AC34">
        <v>15.89048583035118</v>
      </c>
      <c r="AD34">
        <v>4.948582340599601</v>
      </c>
      <c r="AE34">
        <v>8.9658390813370072</v>
      </c>
      <c r="AF34">
        <v>6.3504398856413058</v>
      </c>
      <c r="AG34">
        <v>33.368800408592222</v>
      </c>
      <c r="AH34">
        <v>39.395236175537462</v>
      </c>
      <c r="AI34">
        <v>2.0881451234672759</v>
      </c>
      <c r="AJ34">
        <v>0</v>
      </c>
      <c r="AK34">
        <v>32.398894695516283</v>
      </c>
      <c r="AL34">
        <v>9.552818366946628</v>
      </c>
      <c r="AM34">
        <v>8.5647157078190244</v>
      </c>
      <c r="AN34">
        <v>6.1194720575036519E-2</v>
      </c>
      <c r="AO34">
        <v>0</v>
      </c>
      <c r="AP34">
        <v>0</v>
      </c>
      <c r="AQ34">
        <v>29.101772239069359</v>
      </c>
      <c r="AR34">
        <v>23.316494017787718</v>
      </c>
      <c r="AS34">
        <v>17.103409120745649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44.896174730362013</v>
      </c>
      <c r="BB34">
        <f t="shared" si="0"/>
        <v>1029.1749910677736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400.71063293875761</v>
      </c>
      <c r="L35">
        <v>0</v>
      </c>
      <c r="M35">
        <v>66.601841261243024</v>
      </c>
      <c r="N35">
        <v>54.984102064882663</v>
      </c>
      <c r="O35">
        <v>76.758039252853621</v>
      </c>
      <c r="P35">
        <v>24.702597764440988</v>
      </c>
      <c r="Q35">
        <v>0</v>
      </c>
      <c r="R35">
        <v>20.000897749863466</v>
      </c>
      <c r="S35">
        <v>12.280780764749926</v>
      </c>
      <c r="T35">
        <v>0</v>
      </c>
      <c r="U35">
        <v>45.969920272270102</v>
      </c>
      <c r="V35">
        <v>9.11610460283549</v>
      </c>
      <c r="W35">
        <v>20.454682853085565</v>
      </c>
      <c r="X35">
        <v>64.901515392499689</v>
      </c>
      <c r="Y35">
        <v>0</v>
      </c>
      <c r="Z35">
        <v>5.7670713963681903</v>
      </c>
      <c r="AA35">
        <v>18.544278988102693</v>
      </c>
      <c r="AB35">
        <v>22.217738558413956</v>
      </c>
      <c r="AC35">
        <v>10.582981214859112</v>
      </c>
      <c r="AD35">
        <v>4.7334264794780712</v>
      </c>
      <c r="AE35">
        <v>8.9658390813370072</v>
      </c>
      <c r="AF35">
        <v>0</v>
      </c>
      <c r="AG35">
        <v>33.368800408592222</v>
      </c>
      <c r="AH35">
        <v>27.808401874243373</v>
      </c>
      <c r="AI35">
        <v>0</v>
      </c>
      <c r="AJ35">
        <v>0</v>
      </c>
      <c r="AK35">
        <v>32.398894695516283</v>
      </c>
      <c r="AL35">
        <v>9.552818366946628</v>
      </c>
      <c r="AM35">
        <v>8.5647157078190244</v>
      </c>
      <c r="AN35">
        <v>6.1194720575036519E-2</v>
      </c>
      <c r="AO35">
        <v>0</v>
      </c>
      <c r="AP35">
        <v>2.5361914733455797</v>
      </c>
      <c r="AQ35">
        <v>19.40118125128156</v>
      </c>
      <c r="AR35">
        <v>20.887692567151113</v>
      </c>
      <c r="AS35">
        <v>17.103409120745649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43.429186384370318</v>
      </c>
      <c r="BB35">
        <f t="shared" si="0"/>
        <v>995.54656443788758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400.7106906791372</v>
      </c>
      <c r="L36">
        <v>0</v>
      </c>
      <c r="M36">
        <v>66.601841261243024</v>
      </c>
      <c r="N36">
        <v>54.984102064882663</v>
      </c>
      <c r="O36">
        <v>76.758039252853621</v>
      </c>
      <c r="P36">
        <v>24.702597764440988</v>
      </c>
      <c r="Q36">
        <v>0</v>
      </c>
      <c r="R36">
        <v>20.000897749863466</v>
      </c>
      <c r="S36">
        <v>12.280780764749926</v>
      </c>
      <c r="T36">
        <v>0</v>
      </c>
      <c r="U36">
        <v>45.969920272270102</v>
      </c>
      <c r="V36">
        <v>9.11610460283549</v>
      </c>
      <c r="W36">
        <v>20.454682853085565</v>
      </c>
      <c r="X36">
        <v>64.901515392499689</v>
      </c>
      <c r="Y36">
        <v>0</v>
      </c>
      <c r="Z36">
        <v>5.7670713963681903</v>
      </c>
      <c r="AA36">
        <v>18.544278988102693</v>
      </c>
      <c r="AB36">
        <v>14.766850667973975</v>
      </c>
      <c r="AC36">
        <v>10.582981214859112</v>
      </c>
      <c r="AD36">
        <v>4.7334264794780712</v>
      </c>
      <c r="AE36">
        <v>8.9658390813370072</v>
      </c>
      <c r="AF36">
        <v>0</v>
      </c>
      <c r="AG36">
        <v>33.368800408592222</v>
      </c>
      <c r="AH36">
        <v>18.538934882070546</v>
      </c>
      <c r="AI36">
        <v>0</v>
      </c>
      <c r="AJ36">
        <v>0</v>
      </c>
      <c r="AK36">
        <v>32.398894695516283</v>
      </c>
      <c r="AL36">
        <v>9.552818366946628</v>
      </c>
      <c r="AM36">
        <v>8.5647157078190244</v>
      </c>
      <c r="AN36">
        <v>6.1194720575036519E-2</v>
      </c>
      <c r="AO36">
        <v>0</v>
      </c>
      <c r="AP36">
        <v>2.5361914733455797</v>
      </c>
      <c r="AQ36">
        <v>9.7005909877877983</v>
      </c>
      <c r="AR36">
        <v>20.887692567151113</v>
      </c>
      <c r="AS36">
        <v>17.103409120745649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42.324793290810923</v>
      </c>
      <c r="BB36">
        <f t="shared" si="0"/>
        <v>970.23007012571986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304.41106609023745</v>
      </c>
      <c r="L37">
        <v>0</v>
      </c>
      <c r="M37">
        <v>66.601841261243024</v>
      </c>
      <c r="N37">
        <v>54.984102064882663</v>
      </c>
      <c r="O37">
        <v>76.758039252853621</v>
      </c>
      <c r="P37">
        <v>24.702597764440988</v>
      </c>
      <c r="Q37">
        <v>0</v>
      </c>
      <c r="R37">
        <v>20.000897749863466</v>
      </c>
      <c r="S37">
        <v>11.78971248492225</v>
      </c>
      <c r="T37">
        <v>0</v>
      </c>
      <c r="U37">
        <v>45.969920272270102</v>
      </c>
      <c r="V37">
        <v>9.11610460283549</v>
      </c>
      <c r="W37">
        <v>20.454682853085565</v>
      </c>
      <c r="X37">
        <v>64.901515392499689</v>
      </c>
      <c r="Y37">
        <v>0</v>
      </c>
      <c r="Z37">
        <v>5.7670713963681903</v>
      </c>
      <c r="AA37">
        <v>18.544278988102693</v>
      </c>
      <c r="AB37">
        <v>14.766850667973975</v>
      </c>
      <c r="AC37">
        <v>10.582981214859112</v>
      </c>
      <c r="AD37">
        <v>4.7334264794780712</v>
      </c>
      <c r="AE37">
        <v>8.9658390813370072</v>
      </c>
      <c r="AF37">
        <v>0</v>
      </c>
      <c r="AG37">
        <v>33.368800408592222</v>
      </c>
      <c r="AH37">
        <v>7.4155739528282192</v>
      </c>
      <c r="AI37">
        <v>0</v>
      </c>
      <c r="AJ37">
        <v>0</v>
      </c>
      <c r="AK37">
        <v>32.398894695516283</v>
      </c>
      <c r="AL37">
        <v>9.552818366946628</v>
      </c>
      <c r="AM37">
        <v>8.5647157078190244</v>
      </c>
      <c r="AN37">
        <v>6.1194720575036519E-2</v>
      </c>
      <c r="AO37">
        <v>0</v>
      </c>
      <c r="AP37">
        <v>2.5361914733455797</v>
      </c>
      <c r="AQ37">
        <v>9.7005909877877983</v>
      </c>
      <c r="AR37">
        <v>20.887692567151113</v>
      </c>
      <c r="AS37">
        <v>17.103409120745649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37.813985842055807</v>
      </c>
      <c r="BB37">
        <f t="shared" si="0"/>
        <v>866.82682377650519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266.45496193004141</v>
      </c>
      <c r="L38">
        <v>0</v>
      </c>
      <c r="M38">
        <v>66.601841261243024</v>
      </c>
      <c r="N38">
        <v>54.984102064882663</v>
      </c>
      <c r="O38">
        <v>76.758039252853621</v>
      </c>
      <c r="P38">
        <v>24.702597764440988</v>
      </c>
      <c r="Q38">
        <v>0</v>
      </c>
      <c r="R38">
        <v>20.000897749863466</v>
      </c>
      <c r="S38">
        <v>5.9887892067430961</v>
      </c>
      <c r="T38">
        <v>0</v>
      </c>
      <c r="U38">
        <v>45.969920272270102</v>
      </c>
      <c r="V38">
        <v>9.11610460283549</v>
      </c>
      <c r="W38">
        <v>20.454682853085565</v>
      </c>
      <c r="X38">
        <v>64.902306766561765</v>
      </c>
      <c r="Y38">
        <v>0</v>
      </c>
      <c r="Z38">
        <v>5.7670713963681903</v>
      </c>
      <c r="AA38">
        <v>18.544278988102693</v>
      </c>
      <c r="AB38">
        <v>14.766850667973975</v>
      </c>
      <c r="AC38">
        <v>10.582981214859112</v>
      </c>
      <c r="AD38">
        <v>0</v>
      </c>
      <c r="AE38">
        <v>8.9658390813370072</v>
      </c>
      <c r="AF38">
        <v>0</v>
      </c>
      <c r="AG38">
        <v>33.368800408592222</v>
      </c>
      <c r="AH38">
        <v>0</v>
      </c>
      <c r="AI38">
        <v>0</v>
      </c>
      <c r="AJ38">
        <v>0</v>
      </c>
      <c r="AK38">
        <v>32.398894695516283</v>
      </c>
      <c r="AL38">
        <v>9.552818366946628</v>
      </c>
      <c r="AM38">
        <v>8.5647157078190244</v>
      </c>
      <c r="AN38">
        <v>6.1194720575036519E-2</v>
      </c>
      <c r="AO38">
        <v>0</v>
      </c>
      <c r="AP38">
        <v>2.5361914733455797</v>
      </c>
      <c r="AQ38">
        <v>9.7005909877877983</v>
      </c>
      <c r="AR38">
        <v>20.887692567151113</v>
      </c>
      <c r="AS38">
        <v>17.103409120745649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35.47714695649713</v>
      </c>
      <c r="BB38">
        <f t="shared" si="0"/>
        <v>813.25842616544446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266.47843117809646</v>
      </c>
      <c r="L39">
        <v>0</v>
      </c>
      <c r="M39">
        <v>66.601841261243024</v>
      </c>
      <c r="N39">
        <v>54.984102064882663</v>
      </c>
      <c r="O39">
        <v>76.758039252853621</v>
      </c>
      <c r="P39">
        <v>24.702597764440988</v>
      </c>
      <c r="Q39">
        <v>0</v>
      </c>
      <c r="R39">
        <v>5.7696213119169677</v>
      </c>
      <c r="S39">
        <v>5.9171628786396369</v>
      </c>
      <c r="T39">
        <v>0</v>
      </c>
      <c r="U39">
        <v>45.969920272270102</v>
      </c>
      <c r="V39">
        <v>3.6217841253775096</v>
      </c>
      <c r="W39">
        <v>4.8096845007189</v>
      </c>
      <c r="X39">
        <v>14.42383788033383</v>
      </c>
      <c r="Y39">
        <v>0</v>
      </c>
      <c r="Z39">
        <v>5.7670713963681903</v>
      </c>
      <c r="AA39">
        <v>12.362852505948652</v>
      </c>
      <c r="AB39">
        <v>14.766850667973975</v>
      </c>
      <c r="AC39">
        <v>5.291490607429556</v>
      </c>
      <c r="AD39">
        <v>0</v>
      </c>
      <c r="AE39">
        <v>8.9658390813370072</v>
      </c>
      <c r="AF39">
        <v>0</v>
      </c>
      <c r="AG39">
        <v>33.368800408592222</v>
      </c>
      <c r="AH39">
        <v>0</v>
      </c>
      <c r="AI39">
        <v>0</v>
      </c>
      <c r="AJ39">
        <v>0</v>
      </c>
      <c r="AK39">
        <v>32.398894695516283</v>
      </c>
      <c r="AL39">
        <v>9.552818366946628</v>
      </c>
      <c r="AM39">
        <v>8.5647157078190244</v>
      </c>
      <c r="AN39">
        <v>6.2554682430599029E-2</v>
      </c>
      <c r="AO39">
        <v>0</v>
      </c>
      <c r="AP39">
        <v>2.5361914733455797</v>
      </c>
      <c r="AQ39">
        <v>9.7005909877877983</v>
      </c>
      <c r="AR39">
        <v>20.887692567151113</v>
      </c>
      <c r="AS39">
        <v>17.103409120745649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31.407132020974895</v>
      </c>
      <c r="BB39">
        <f t="shared" si="0"/>
        <v>719.959662739191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266.4805641669887</v>
      </c>
      <c r="L40">
        <v>0</v>
      </c>
      <c r="M40">
        <v>66.601841261243024</v>
      </c>
      <c r="N40">
        <v>54.984102064882663</v>
      </c>
      <c r="O40">
        <v>76.758039252853621</v>
      </c>
      <c r="P40">
        <v>24.702597764440988</v>
      </c>
      <c r="Q40">
        <v>0</v>
      </c>
      <c r="R40">
        <v>5.7696213119169677</v>
      </c>
      <c r="S40">
        <v>5.9171628786396369</v>
      </c>
      <c r="T40">
        <v>0</v>
      </c>
      <c r="U40">
        <v>45.969920272270102</v>
      </c>
      <c r="V40">
        <v>0</v>
      </c>
      <c r="W40">
        <v>4.8096845007189</v>
      </c>
      <c r="X40">
        <v>14.42383788033383</v>
      </c>
      <c r="Y40">
        <v>0</v>
      </c>
      <c r="Z40">
        <v>5.7670713963681903</v>
      </c>
      <c r="AA40">
        <v>6.1814264821540386</v>
      </c>
      <c r="AB40">
        <v>7.3459455265892339</v>
      </c>
      <c r="AC40">
        <v>0</v>
      </c>
      <c r="AD40">
        <v>0</v>
      </c>
      <c r="AE40">
        <v>8.9658390813370072</v>
      </c>
      <c r="AF40">
        <v>0</v>
      </c>
      <c r="AG40">
        <v>33.368800408592222</v>
      </c>
      <c r="AH40">
        <v>0</v>
      </c>
      <c r="AI40">
        <v>0</v>
      </c>
      <c r="AJ40">
        <v>0</v>
      </c>
      <c r="AK40">
        <v>32.398894695516283</v>
      </c>
      <c r="AL40">
        <v>9.552818366946628</v>
      </c>
      <c r="AM40">
        <v>8.5647157078190244</v>
      </c>
      <c r="AN40">
        <v>6.2554682430599029E-2</v>
      </c>
      <c r="AO40">
        <v>0</v>
      </c>
      <c r="AP40">
        <v>2.5361914733455797</v>
      </c>
      <c r="AQ40">
        <v>9.7005909877877983</v>
      </c>
      <c r="AR40">
        <v>20.887692567151113</v>
      </c>
      <c r="AS40">
        <v>17.103409120745649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30.466068853374782</v>
      </c>
      <c r="BB40">
        <f t="shared" si="0"/>
        <v>698.38725299769703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263.64731689053599</v>
      </c>
      <c r="L41">
        <v>0</v>
      </c>
      <c r="M41">
        <v>66.601841261243024</v>
      </c>
      <c r="N41">
        <v>54.984102064882663</v>
      </c>
      <c r="O41">
        <v>76.758039252853621</v>
      </c>
      <c r="P41">
        <v>24.702597764440988</v>
      </c>
      <c r="Q41">
        <v>0</v>
      </c>
      <c r="R41">
        <v>5.7696213119169677</v>
      </c>
      <c r="S41">
        <v>5.0085601539122342</v>
      </c>
      <c r="T41">
        <v>0</v>
      </c>
      <c r="U41">
        <v>45.969920272270102</v>
      </c>
      <c r="V41">
        <v>0</v>
      </c>
      <c r="W41">
        <v>4.8096845007189</v>
      </c>
      <c r="X41">
        <v>14.42383788033383</v>
      </c>
      <c r="Y41">
        <v>0</v>
      </c>
      <c r="Z41">
        <v>5.7670713963681903</v>
      </c>
      <c r="AA41">
        <v>2.8849435491546647</v>
      </c>
      <c r="AB41">
        <v>7.3459455265892339</v>
      </c>
      <c r="AC41">
        <v>0</v>
      </c>
      <c r="AD41">
        <v>0</v>
      </c>
      <c r="AE41">
        <v>7.7050176595391919</v>
      </c>
      <c r="AF41">
        <v>0</v>
      </c>
      <c r="AG41">
        <v>33.368800408592222</v>
      </c>
      <c r="AH41">
        <v>0</v>
      </c>
      <c r="AI41">
        <v>0</v>
      </c>
      <c r="AJ41">
        <v>0</v>
      </c>
      <c r="AK41">
        <v>32.398894695516283</v>
      </c>
      <c r="AL41">
        <v>9.552818366946628</v>
      </c>
      <c r="AM41">
        <v>8.5647157078190244</v>
      </c>
      <c r="AN41">
        <v>6.2554682430599029E-2</v>
      </c>
      <c r="AO41">
        <v>0</v>
      </c>
      <c r="AP41">
        <v>0</v>
      </c>
      <c r="AQ41">
        <v>9.7005909877877983</v>
      </c>
      <c r="AR41">
        <v>20.887692567151113</v>
      </c>
      <c r="AS41">
        <v>17.103409120745649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30.013151397709048</v>
      </c>
      <c r="BB41">
        <f t="shared" si="0"/>
        <v>688.00482462404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280.90734477584914</v>
      </c>
      <c r="L42">
        <v>0</v>
      </c>
      <c r="M42">
        <v>66.601841261243024</v>
      </c>
      <c r="N42">
        <v>54.984102064882663</v>
      </c>
      <c r="O42">
        <v>76.758039252853621</v>
      </c>
      <c r="P42">
        <v>24.702597764440988</v>
      </c>
      <c r="Q42">
        <v>0</v>
      </c>
      <c r="R42">
        <v>5.7696213119169677</v>
      </c>
      <c r="S42">
        <v>5.0085601539122342</v>
      </c>
      <c r="T42">
        <v>0</v>
      </c>
      <c r="U42">
        <v>45.969920272270102</v>
      </c>
      <c r="V42">
        <v>0</v>
      </c>
      <c r="W42">
        <v>4.8096845007189</v>
      </c>
      <c r="X42">
        <v>14.42383788033383</v>
      </c>
      <c r="Y42">
        <v>0</v>
      </c>
      <c r="Z42">
        <v>5.7670713963681903</v>
      </c>
      <c r="AA42">
        <v>0</v>
      </c>
      <c r="AB42">
        <v>7.3459455265892339</v>
      </c>
      <c r="AC42">
        <v>0</v>
      </c>
      <c r="AD42">
        <v>0</v>
      </c>
      <c r="AE42">
        <v>7.7050176595391919</v>
      </c>
      <c r="AF42">
        <v>0</v>
      </c>
      <c r="AG42">
        <v>33.368800408592222</v>
      </c>
      <c r="AH42">
        <v>0</v>
      </c>
      <c r="AI42">
        <v>0</v>
      </c>
      <c r="AJ42">
        <v>0</v>
      </c>
      <c r="AK42">
        <v>32.398894695516283</v>
      </c>
      <c r="AL42">
        <v>9.552818366946628</v>
      </c>
      <c r="AM42">
        <v>8.5647157078190244</v>
      </c>
      <c r="AN42">
        <v>6.2554682430599029E-2</v>
      </c>
      <c r="AO42">
        <v>0</v>
      </c>
      <c r="AP42">
        <v>0</v>
      </c>
      <c r="AQ42">
        <v>9.7005909877877983</v>
      </c>
      <c r="AR42">
        <v>20.887692567151113</v>
      </c>
      <c r="AS42">
        <v>17.103409120745649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30.61402992296048</v>
      </c>
      <c r="BB42">
        <f t="shared" si="0"/>
        <v>701.77903043494689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280.90613793090608</v>
      </c>
      <c r="L43">
        <v>0</v>
      </c>
      <c r="M43">
        <v>66.601841261243024</v>
      </c>
      <c r="N43">
        <v>54.984102064882663</v>
      </c>
      <c r="O43">
        <v>76.758039252853621</v>
      </c>
      <c r="P43">
        <v>24.702597764440988</v>
      </c>
      <c r="Q43">
        <v>0</v>
      </c>
      <c r="R43">
        <v>5.7696213119169677</v>
      </c>
      <c r="S43">
        <v>5.0085601539122342</v>
      </c>
      <c r="T43">
        <v>0</v>
      </c>
      <c r="U43">
        <v>45.969920272270102</v>
      </c>
      <c r="V43">
        <v>0</v>
      </c>
      <c r="W43">
        <v>4.8096845007189</v>
      </c>
      <c r="X43">
        <v>14.42383788033383</v>
      </c>
      <c r="Y43">
        <v>0</v>
      </c>
      <c r="Z43">
        <v>2.8835359273638073</v>
      </c>
      <c r="AA43">
        <v>0</v>
      </c>
      <c r="AB43">
        <v>7.3459455265892339</v>
      </c>
      <c r="AC43">
        <v>0</v>
      </c>
      <c r="AD43">
        <v>0</v>
      </c>
      <c r="AE43">
        <v>0</v>
      </c>
      <c r="AF43">
        <v>0</v>
      </c>
      <c r="AG43">
        <v>33.368800408592222</v>
      </c>
      <c r="AH43">
        <v>0</v>
      </c>
      <c r="AI43">
        <v>0</v>
      </c>
      <c r="AJ43">
        <v>0</v>
      </c>
      <c r="AK43">
        <v>32.398894695516283</v>
      </c>
      <c r="AL43">
        <v>9.552818366946628</v>
      </c>
      <c r="AM43">
        <v>8.5647157078190244</v>
      </c>
      <c r="AN43">
        <v>6.2554682430599029E-2</v>
      </c>
      <c r="AO43">
        <v>0</v>
      </c>
      <c r="AP43">
        <v>0</v>
      </c>
      <c r="AQ43">
        <v>9.7005909877877983</v>
      </c>
      <c r="AR43">
        <v>20.887692567151113</v>
      </c>
      <c r="AS43">
        <v>17.257703380078937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30.177827456108876</v>
      </c>
      <c r="BB43">
        <f t="shared" si="0"/>
        <v>691.77976718764523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280.9096451782292</v>
      </c>
      <c r="L44">
        <v>0</v>
      </c>
      <c r="M44">
        <v>66.601841261243024</v>
      </c>
      <c r="N44">
        <v>54.984102064882663</v>
      </c>
      <c r="O44">
        <v>76.758039252853621</v>
      </c>
      <c r="P44">
        <v>24.702597764440988</v>
      </c>
      <c r="Q44">
        <v>0</v>
      </c>
      <c r="R44">
        <v>5.7696213119169677</v>
      </c>
      <c r="S44">
        <v>5.0085601539122342</v>
      </c>
      <c r="T44">
        <v>0</v>
      </c>
      <c r="U44">
        <v>45.969920272270102</v>
      </c>
      <c r="V44">
        <v>0</v>
      </c>
      <c r="W44">
        <v>4.8096845007189</v>
      </c>
      <c r="X44">
        <v>14.42383788033383</v>
      </c>
      <c r="Y44">
        <v>0</v>
      </c>
      <c r="Z44">
        <v>2.8835359273638073</v>
      </c>
      <c r="AA44">
        <v>0</v>
      </c>
      <c r="AB44">
        <v>7.3459455265892339</v>
      </c>
      <c r="AC44">
        <v>0</v>
      </c>
      <c r="AD44">
        <v>0</v>
      </c>
      <c r="AE44">
        <v>0</v>
      </c>
      <c r="AF44">
        <v>0</v>
      </c>
      <c r="AG44">
        <v>33.368800408592222</v>
      </c>
      <c r="AH44">
        <v>0</v>
      </c>
      <c r="AI44">
        <v>0</v>
      </c>
      <c r="AJ44">
        <v>0</v>
      </c>
      <c r="AK44">
        <v>32.398894695516283</v>
      </c>
      <c r="AL44">
        <v>9.552818366946628</v>
      </c>
      <c r="AM44">
        <v>8.5647157078190244</v>
      </c>
      <c r="AN44">
        <v>6.2554682430599029E-2</v>
      </c>
      <c r="AO44">
        <v>0</v>
      </c>
      <c r="AP44">
        <v>0</v>
      </c>
      <c r="AQ44">
        <v>9.7005909877877983</v>
      </c>
      <c r="AR44">
        <v>20.887692567151113</v>
      </c>
      <c r="AS44">
        <v>17.257703380078937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30.177974059046992</v>
      </c>
      <c r="BB44">
        <f t="shared" si="0"/>
        <v>691.78312783203023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260.4592449781378</v>
      </c>
      <c r="L45">
        <v>0</v>
      </c>
      <c r="M45">
        <v>66.601841261243024</v>
      </c>
      <c r="N45">
        <v>54.984102064882663</v>
      </c>
      <c r="O45">
        <v>76.758039252853621</v>
      </c>
      <c r="P45">
        <v>24.702597764440988</v>
      </c>
      <c r="Q45">
        <v>0</v>
      </c>
      <c r="R45">
        <v>5.7696213119169677</v>
      </c>
      <c r="S45">
        <v>5.0085601539122342</v>
      </c>
      <c r="T45">
        <v>0</v>
      </c>
      <c r="U45">
        <v>46.660187310454006</v>
      </c>
      <c r="V45">
        <v>0</v>
      </c>
      <c r="W45">
        <v>4.8096845007189</v>
      </c>
      <c r="X45">
        <v>14.42383788033383</v>
      </c>
      <c r="Y45">
        <v>0</v>
      </c>
      <c r="Z45">
        <v>2.8835359273638073</v>
      </c>
      <c r="AA45">
        <v>0</v>
      </c>
      <c r="AB45">
        <v>7.3459455265892339</v>
      </c>
      <c r="AC45">
        <v>0</v>
      </c>
      <c r="AD45">
        <v>0</v>
      </c>
      <c r="AE45">
        <v>0</v>
      </c>
      <c r="AF45">
        <v>0</v>
      </c>
      <c r="AG45">
        <v>33.368800408592222</v>
      </c>
      <c r="AH45">
        <v>0</v>
      </c>
      <c r="AI45">
        <v>0</v>
      </c>
      <c r="AJ45">
        <v>0</v>
      </c>
      <c r="AK45">
        <v>32.398894695516283</v>
      </c>
      <c r="AL45">
        <v>9.552818366946628</v>
      </c>
      <c r="AM45">
        <v>8.5647157078190244</v>
      </c>
      <c r="AN45">
        <v>6.2554682430599029E-2</v>
      </c>
      <c r="AO45">
        <v>0</v>
      </c>
      <c r="AP45">
        <v>0</v>
      </c>
      <c r="AQ45">
        <v>9.7005909877877983</v>
      </c>
      <c r="AR45">
        <v>20.887692567151113</v>
      </c>
      <c r="AS45">
        <v>17.257703380078937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29.352000492879245</v>
      </c>
      <c r="BB45">
        <f t="shared" si="0"/>
        <v>672.8489682362906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260.4592449781378</v>
      </c>
      <c r="L46">
        <v>0</v>
      </c>
      <c r="M46">
        <v>66.601841261243024</v>
      </c>
      <c r="N46">
        <v>54.984102064882663</v>
      </c>
      <c r="O46">
        <v>76.758039252853621</v>
      </c>
      <c r="P46">
        <v>24.702597764440988</v>
      </c>
      <c r="Q46">
        <v>0</v>
      </c>
      <c r="R46">
        <v>5.7696213119169677</v>
      </c>
      <c r="S46">
        <v>5.0085601539122342</v>
      </c>
      <c r="T46">
        <v>0</v>
      </c>
      <c r="U46">
        <v>46.804732083102934</v>
      </c>
      <c r="V46">
        <v>0</v>
      </c>
      <c r="W46">
        <v>4.8096845007189</v>
      </c>
      <c r="X46">
        <v>14.42383788033383</v>
      </c>
      <c r="Y46">
        <v>0</v>
      </c>
      <c r="Z46">
        <v>2.8835359273638073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33.368800408592222</v>
      </c>
      <c r="AH46">
        <v>0</v>
      </c>
      <c r="AI46">
        <v>0</v>
      </c>
      <c r="AJ46">
        <v>0</v>
      </c>
      <c r="AK46">
        <v>32.398894695516283</v>
      </c>
      <c r="AL46">
        <v>18.237198558973343</v>
      </c>
      <c r="AM46">
        <v>8.5647157078190244</v>
      </c>
      <c r="AN46">
        <v>6.2554682430599029E-2</v>
      </c>
      <c r="AO46">
        <v>0</v>
      </c>
      <c r="AP46">
        <v>0</v>
      </c>
      <c r="AQ46">
        <v>9.7005909877877983</v>
      </c>
      <c r="AR46">
        <v>20.887692567151113</v>
      </c>
      <c r="AS46">
        <v>17.257703380078937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29.413989033391257</v>
      </c>
      <c r="BB46">
        <f t="shared" si="0"/>
        <v>674.26995913386497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260.46001566816159</v>
      </c>
      <c r="L47">
        <v>0</v>
      </c>
      <c r="M47">
        <v>66.601841261243024</v>
      </c>
      <c r="N47">
        <v>54.984102064882663</v>
      </c>
      <c r="O47">
        <v>76.758039252853621</v>
      </c>
      <c r="P47">
        <v>24.702597764440988</v>
      </c>
      <c r="Q47">
        <v>0</v>
      </c>
      <c r="R47">
        <v>5.7696213119169677</v>
      </c>
      <c r="S47">
        <v>5.0085601539122342</v>
      </c>
      <c r="T47">
        <v>0</v>
      </c>
      <c r="U47">
        <v>46.804732083102934</v>
      </c>
      <c r="V47">
        <v>0</v>
      </c>
      <c r="W47">
        <v>4.8096845007189</v>
      </c>
      <c r="X47">
        <v>14.42383788033383</v>
      </c>
      <c r="Y47">
        <v>0</v>
      </c>
      <c r="Z47">
        <v>2.8835359273638073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33.368800408592222</v>
      </c>
      <c r="AH47">
        <v>0</v>
      </c>
      <c r="AI47">
        <v>0</v>
      </c>
      <c r="AJ47">
        <v>0</v>
      </c>
      <c r="AK47">
        <v>32.398894695516283</v>
      </c>
      <c r="AL47">
        <v>62.527537694026833</v>
      </c>
      <c r="AM47">
        <v>8.5647157078190244</v>
      </c>
      <c r="AN47">
        <v>6.2554682430599029E-2</v>
      </c>
      <c r="AO47">
        <v>0</v>
      </c>
      <c r="AP47">
        <v>5.6359718849396043E-2</v>
      </c>
      <c r="AQ47">
        <v>9.7005909877877983</v>
      </c>
      <c r="AR47">
        <v>20.887692567151113</v>
      </c>
      <c r="AS47">
        <v>17.257703380078937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31.267713260327373</v>
      </c>
      <c r="BB47">
        <f t="shared" si="0"/>
        <v>716.76370445085547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260.46001566816159</v>
      </c>
      <c r="L48">
        <v>0</v>
      </c>
      <c r="M48">
        <v>66.601841261243024</v>
      </c>
      <c r="N48">
        <v>54.984102064882663</v>
      </c>
      <c r="O48">
        <v>76.758039252853621</v>
      </c>
      <c r="P48">
        <v>24.702597764440988</v>
      </c>
      <c r="Q48">
        <v>0</v>
      </c>
      <c r="R48">
        <v>5.7696213119169677</v>
      </c>
      <c r="S48">
        <v>5.0085601539122342</v>
      </c>
      <c r="T48">
        <v>0</v>
      </c>
      <c r="U48">
        <v>46.804732083102934</v>
      </c>
      <c r="V48">
        <v>0</v>
      </c>
      <c r="W48">
        <v>4.8096845007189</v>
      </c>
      <c r="X48">
        <v>14.42383788033383</v>
      </c>
      <c r="Y48">
        <v>0</v>
      </c>
      <c r="Z48">
        <v>2.8835359273638073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33.368800408592222</v>
      </c>
      <c r="AH48">
        <v>0</v>
      </c>
      <c r="AI48">
        <v>0</v>
      </c>
      <c r="AJ48">
        <v>0</v>
      </c>
      <c r="AK48">
        <v>32.398894695516283</v>
      </c>
      <c r="AL48">
        <v>62.527537694026833</v>
      </c>
      <c r="AM48">
        <v>8.5647157078190244</v>
      </c>
      <c r="AN48">
        <v>6.2554682430599029E-2</v>
      </c>
      <c r="AO48">
        <v>0</v>
      </c>
      <c r="AP48">
        <v>5.6359718849396043E-2</v>
      </c>
      <c r="AQ48">
        <v>9.7005909877877983</v>
      </c>
      <c r="AR48">
        <v>20.887692567151113</v>
      </c>
      <c r="AS48">
        <v>17.257703380078937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31.267713260327373</v>
      </c>
      <c r="BB48">
        <f t="shared" si="0"/>
        <v>716.76370445085547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260.46001566816159</v>
      </c>
      <c r="L49">
        <v>0</v>
      </c>
      <c r="M49">
        <v>66.601841261243024</v>
      </c>
      <c r="N49">
        <v>54.984102064882663</v>
      </c>
      <c r="O49">
        <v>76.758039252853621</v>
      </c>
      <c r="P49">
        <v>24.702597764440988</v>
      </c>
      <c r="Q49">
        <v>0</v>
      </c>
      <c r="R49">
        <v>5.7696213119169677</v>
      </c>
      <c r="S49">
        <v>5.0085601539122342</v>
      </c>
      <c r="T49">
        <v>0</v>
      </c>
      <c r="U49">
        <v>46.804732083102934</v>
      </c>
      <c r="V49">
        <v>0</v>
      </c>
      <c r="W49">
        <v>4.8397932477315537</v>
      </c>
      <c r="X49">
        <v>14.423544384601675</v>
      </c>
      <c r="Y49">
        <v>0</v>
      </c>
      <c r="Z49">
        <v>2.8835359273638073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33.368800408592222</v>
      </c>
      <c r="AH49">
        <v>0</v>
      </c>
      <c r="AI49">
        <v>0</v>
      </c>
      <c r="AJ49">
        <v>0</v>
      </c>
      <c r="AK49">
        <v>32.398894695516283</v>
      </c>
      <c r="AL49">
        <v>62.527537694026833</v>
      </c>
      <c r="AM49">
        <v>8.5647157078190244</v>
      </c>
      <c r="AN49">
        <v>6.2554682430599029E-2</v>
      </c>
      <c r="AO49">
        <v>0</v>
      </c>
      <c r="AP49">
        <v>5.6359718849396043E-2</v>
      </c>
      <c r="AQ49">
        <v>9.7005909877877983</v>
      </c>
      <c r="AR49">
        <v>20.887692567151113</v>
      </c>
      <c r="AS49">
        <v>17.257703380078937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31.268959537830892</v>
      </c>
      <c r="BB49">
        <f t="shared" si="0"/>
        <v>716.79227342463241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260.46001566816159</v>
      </c>
      <c r="L50">
        <v>0</v>
      </c>
      <c r="M50">
        <v>66.601841261243024</v>
      </c>
      <c r="N50">
        <v>54.984102064882663</v>
      </c>
      <c r="O50">
        <v>76.758039252853621</v>
      </c>
      <c r="P50">
        <v>24.702597764440988</v>
      </c>
      <c r="Q50">
        <v>0</v>
      </c>
      <c r="R50">
        <v>5.7696213119169677</v>
      </c>
      <c r="S50">
        <v>5.0085601539122342</v>
      </c>
      <c r="T50">
        <v>0</v>
      </c>
      <c r="U50">
        <v>46.804732083102934</v>
      </c>
      <c r="V50">
        <v>0</v>
      </c>
      <c r="W50">
        <v>4.8397932477315537</v>
      </c>
      <c r="X50">
        <v>14.423544384601675</v>
      </c>
      <c r="Y50">
        <v>0</v>
      </c>
      <c r="Z50">
        <v>2.8835359273638073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33.368800408592222</v>
      </c>
      <c r="AH50">
        <v>0</v>
      </c>
      <c r="AI50">
        <v>0</v>
      </c>
      <c r="AJ50">
        <v>0</v>
      </c>
      <c r="AK50">
        <v>32.398894695516283</v>
      </c>
      <c r="AL50">
        <v>62.527537694026833</v>
      </c>
      <c r="AM50">
        <v>8.5647157078190244</v>
      </c>
      <c r="AN50">
        <v>6.2554682430599029E-2</v>
      </c>
      <c r="AO50">
        <v>0</v>
      </c>
      <c r="AP50">
        <v>5.6359718849396043E-2</v>
      </c>
      <c r="AQ50">
        <v>9.7005909877877983</v>
      </c>
      <c r="AR50">
        <v>20.887692567151113</v>
      </c>
      <c r="AS50">
        <v>17.257703380078937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31.268959537830892</v>
      </c>
      <c r="BB50">
        <f t="shared" si="0"/>
        <v>716.79227342463241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260.46001566816159</v>
      </c>
      <c r="L51">
        <v>0</v>
      </c>
      <c r="M51">
        <v>66.601841261243024</v>
      </c>
      <c r="N51">
        <v>54.984102064882663</v>
      </c>
      <c r="O51">
        <v>76.758039252853621</v>
      </c>
      <c r="P51">
        <v>24.702597764440988</v>
      </c>
      <c r="Q51">
        <v>0</v>
      </c>
      <c r="R51">
        <v>20.000897749863466</v>
      </c>
      <c r="S51">
        <v>5.0104087799478787</v>
      </c>
      <c r="T51">
        <v>0</v>
      </c>
      <c r="U51">
        <v>46.804732083102934</v>
      </c>
      <c r="V51">
        <v>9.0161420845904257</v>
      </c>
      <c r="W51">
        <v>4.8397932477315537</v>
      </c>
      <c r="X51">
        <v>14.423544384601675</v>
      </c>
      <c r="Y51">
        <v>0</v>
      </c>
      <c r="Z51">
        <v>2.8835359273638073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33.368800408592222</v>
      </c>
      <c r="AH51">
        <v>0</v>
      </c>
      <c r="AI51">
        <v>0</v>
      </c>
      <c r="AJ51">
        <v>0</v>
      </c>
      <c r="AK51">
        <v>32.398894695516283</v>
      </c>
      <c r="AL51">
        <v>18.237198558973343</v>
      </c>
      <c r="AM51">
        <v>8.5647157078190244</v>
      </c>
      <c r="AN51">
        <v>6.2554682430599029E-2</v>
      </c>
      <c r="AO51">
        <v>0</v>
      </c>
      <c r="AP51">
        <v>0</v>
      </c>
      <c r="AQ51">
        <v>9.7005909877877983</v>
      </c>
      <c r="AR51">
        <v>20.887692567151113</v>
      </c>
      <c r="AS51">
        <v>17.257703380078937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30.387086892548087</v>
      </c>
      <c r="BB51">
        <f t="shared" si="0"/>
        <v>696.57671436458486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260.46001566816159</v>
      </c>
      <c r="L52">
        <v>0</v>
      </c>
      <c r="M52">
        <v>66.601841261243024</v>
      </c>
      <c r="N52">
        <v>54.984102064882663</v>
      </c>
      <c r="O52">
        <v>76.758039252853621</v>
      </c>
      <c r="P52">
        <v>24.702597764440988</v>
      </c>
      <c r="Q52">
        <v>0</v>
      </c>
      <c r="R52">
        <v>20.000897749863466</v>
      </c>
      <c r="S52">
        <v>5.0104087799478787</v>
      </c>
      <c r="T52">
        <v>0</v>
      </c>
      <c r="U52">
        <v>46.804732083102934</v>
      </c>
      <c r="V52">
        <v>9.0161420845904257</v>
      </c>
      <c r="W52">
        <v>4.8397932477315537</v>
      </c>
      <c r="X52">
        <v>14.423544384601675</v>
      </c>
      <c r="Y52">
        <v>0</v>
      </c>
      <c r="Z52">
        <v>2.8835359273638073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33.368800408592222</v>
      </c>
      <c r="AH52">
        <v>0</v>
      </c>
      <c r="AI52">
        <v>0</v>
      </c>
      <c r="AJ52">
        <v>0</v>
      </c>
      <c r="AK52">
        <v>32.398894695516283</v>
      </c>
      <c r="AL52">
        <v>9.552818366946628</v>
      </c>
      <c r="AM52">
        <v>8.5647157078190244</v>
      </c>
      <c r="AN52">
        <v>6.2554682430599029E-2</v>
      </c>
      <c r="AO52">
        <v>0</v>
      </c>
      <c r="AP52">
        <v>5.6359718849396043E-2</v>
      </c>
      <c r="AQ52">
        <v>9.7005909877877983</v>
      </c>
      <c r="AR52">
        <v>20.887692567151113</v>
      </c>
      <c r="AS52">
        <v>17.257703380078937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30.026435636769282</v>
      </c>
      <c r="BB52">
        <f t="shared" si="0"/>
        <v>688.30934514718638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264.74646490401312</v>
      </c>
      <c r="L53">
        <v>0</v>
      </c>
      <c r="M53">
        <v>66.601841261243024</v>
      </c>
      <c r="N53">
        <v>54.984102064882663</v>
      </c>
      <c r="O53">
        <v>76.758039252853621</v>
      </c>
      <c r="P53">
        <v>24.702597764440988</v>
      </c>
      <c r="Q53">
        <v>0</v>
      </c>
      <c r="R53">
        <v>20.000897749863466</v>
      </c>
      <c r="S53">
        <v>5.0104087799478787</v>
      </c>
      <c r="T53">
        <v>0</v>
      </c>
      <c r="U53">
        <v>46.804732083102934</v>
      </c>
      <c r="V53">
        <v>9.0161420845904257</v>
      </c>
      <c r="W53">
        <v>4.8397932477315537</v>
      </c>
      <c r="X53">
        <v>14.423544384601675</v>
      </c>
      <c r="Y53">
        <v>0</v>
      </c>
      <c r="Z53">
        <v>2.8835359273638073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33.368800408592222</v>
      </c>
      <c r="AH53">
        <v>0</v>
      </c>
      <c r="AI53">
        <v>0</v>
      </c>
      <c r="AJ53">
        <v>0</v>
      </c>
      <c r="AK53">
        <v>32.398894695516283</v>
      </c>
      <c r="AL53">
        <v>9.552818366946628</v>
      </c>
      <c r="AM53">
        <v>8.5647157078190244</v>
      </c>
      <c r="AN53">
        <v>6.2554682430599029E-2</v>
      </c>
      <c r="AO53">
        <v>0</v>
      </c>
      <c r="AP53">
        <v>5.6359718849396043E-2</v>
      </c>
      <c r="AQ53">
        <v>9.7005909877877983</v>
      </c>
      <c r="AR53">
        <v>20.887692567151113</v>
      </c>
      <c r="AS53">
        <v>8.7336552078008634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29.849304001226681</v>
      </c>
      <c r="BB53">
        <f t="shared" si="0"/>
        <v>684.24887784630266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262.06104240408212</v>
      </c>
      <c r="L54">
        <v>0</v>
      </c>
      <c r="M54">
        <v>66.601841261243024</v>
      </c>
      <c r="N54">
        <v>54.984102064882663</v>
      </c>
      <c r="O54">
        <v>76.758039252853621</v>
      </c>
      <c r="P54">
        <v>24.702597764440988</v>
      </c>
      <c r="Q54">
        <v>0</v>
      </c>
      <c r="R54">
        <v>20.000897749863466</v>
      </c>
      <c r="S54">
        <v>5.0104087799478787</v>
      </c>
      <c r="T54">
        <v>0</v>
      </c>
      <c r="U54">
        <v>46.804732083102934</v>
      </c>
      <c r="V54">
        <v>9.0161420845904257</v>
      </c>
      <c r="W54">
        <v>4.8397932477315537</v>
      </c>
      <c r="X54">
        <v>14.423544384601675</v>
      </c>
      <c r="Y54">
        <v>0</v>
      </c>
      <c r="Z54">
        <v>2.8835359273638073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33.368800408592222</v>
      </c>
      <c r="AH54">
        <v>0</v>
      </c>
      <c r="AI54">
        <v>0</v>
      </c>
      <c r="AJ54">
        <v>0</v>
      </c>
      <c r="AK54">
        <v>32.398894695516283</v>
      </c>
      <c r="AL54">
        <v>9.552818366946628</v>
      </c>
      <c r="AM54">
        <v>8.5647157078190244</v>
      </c>
      <c r="AN54">
        <v>6.2554682430599029E-2</v>
      </c>
      <c r="AO54">
        <v>0</v>
      </c>
      <c r="AP54">
        <v>5.6359718849396043E-2</v>
      </c>
      <c r="AQ54">
        <v>9.7005909877877983</v>
      </c>
      <c r="AR54">
        <v>20.887692567151113</v>
      </c>
      <c r="AS54">
        <v>8.7336552078008634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29.737053340729556</v>
      </c>
      <c r="BB54">
        <f t="shared" si="0"/>
        <v>681.67570600686872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281.14503152409594</v>
      </c>
      <c r="L55">
        <v>0</v>
      </c>
      <c r="M55">
        <v>66.601841261243024</v>
      </c>
      <c r="N55">
        <v>54.984102064882663</v>
      </c>
      <c r="O55">
        <v>76.758039252853621</v>
      </c>
      <c r="P55">
        <v>24.702597764440988</v>
      </c>
      <c r="Q55">
        <v>0</v>
      </c>
      <c r="R55">
        <v>6.0100963795814666</v>
      </c>
      <c r="S55">
        <v>5.0069747592211575</v>
      </c>
      <c r="T55">
        <v>0</v>
      </c>
      <c r="U55">
        <v>46.786864193611677</v>
      </c>
      <c r="V55">
        <v>6.9419945826421587</v>
      </c>
      <c r="W55">
        <v>7.8673918916396435</v>
      </c>
      <c r="X55">
        <v>26.393688308382945</v>
      </c>
      <c r="Y55">
        <v>0</v>
      </c>
      <c r="Z55">
        <v>2.8835359273638073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6.3504398856413058</v>
      </c>
      <c r="AG55">
        <v>33.368800408592222</v>
      </c>
      <c r="AH55">
        <v>0</v>
      </c>
      <c r="AI55">
        <v>0</v>
      </c>
      <c r="AJ55">
        <v>0</v>
      </c>
      <c r="AK55">
        <v>32.398894695516283</v>
      </c>
      <c r="AL55">
        <v>9.552818366946628</v>
      </c>
      <c r="AM55">
        <v>8.5647157078190244</v>
      </c>
      <c r="AN55">
        <v>6.2554682430599029E-2</v>
      </c>
      <c r="AO55">
        <v>0</v>
      </c>
      <c r="AP55">
        <v>5.6359718849396043E-2</v>
      </c>
      <c r="AQ55">
        <v>9.7005909877877983</v>
      </c>
      <c r="AR55">
        <v>20.887692567151113</v>
      </c>
      <c r="AS55">
        <v>17.257703380078937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31.111018043390249</v>
      </c>
      <c r="BB55">
        <f t="shared" si="0"/>
        <v>713.1717102673822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281.14018317957698</v>
      </c>
      <c r="L56">
        <v>0</v>
      </c>
      <c r="M56">
        <v>66.601841261243024</v>
      </c>
      <c r="N56">
        <v>54.984102064882663</v>
      </c>
      <c r="O56">
        <v>76.758039252853621</v>
      </c>
      <c r="P56">
        <v>24.702597764440988</v>
      </c>
      <c r="Q56">
        <v>0</v>
      </c>
      <c r="R56">
        <v>6.0100963795814666</v>
      </c>
      <c r="S56">
        <v>5.0069747592211575</v>
      </c>
      <c r="T56">
        <v>0</v>
      </c>
      <c r="U56">
        <v>46.922521024251729</v>
      </c>
      <c r="V56">
        <v>0</v>
      </c>
      <c r="W56">
        <v>4.8111081009558614</v>
      </c>
      <c r="X56">
        <v>14.495788686059933</v>
      </c>
      <c r="Y56">
        <v>0</v>
      </c>
      <c r="Z56">
        <v>2.8835359273638073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6.3504398856413058</v>
      </c>
      <c r="AG56">
        <v>33.368800408592222</v>
      </c>
      <c r="AH56">
        <v>0</v>
      </c>
      <c r="AI56">
        <v>0</v>
      </c>
      <c r="AJ56">
        <v>0</v>
      </c>
      <c r="AK56">
        <v>32.398894695516283</v>
      </c>
      <c r="AL56">
        <v>9.552818366946628</v>
      </c>
      <c r="AM56">
        <v>8.5647157078190244</v>
      </c>
      <c r="AN56">
        <v>6.2554682430599029E-2</v>
      </c>
      <c r="AO56">
        <v>0</v>
      </c>
      <c r="AP56">
        <v>5.6359718849396043E-2</v>
      </c>
      <c r="AQ56">
        <v>9.7005909877877983</v>
      </c>
      <c r="AR56">
        <v>20.887692567151113</v>
      </c>
      <c r="AS56">
        <v>17.257703380078937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30.201225597892002</v>
      </c>
      <c r="BB56">
        <f t="shared" si="0"/>
        <v>692.31613320335271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281.14503152409594</v>
      </c>
      <c r="L57">
        <v>0</v>
      </c>
      <c r="M57">
        <v>66.601841261243024</v>
      </c>
      <c r="N57">
        <v>54.984102064882663</v>
      </c>
      <c r="O57">
        <v>76.758039252853621</v>
      </c>
      <c r="P57">
        <v>24.413608004993527</v>
      </c>
      <c r="Q57">
        <v>0</v>
      </c>
      <c r="R57">
        <v>6.0096783011886554</v>
      </c>
      <c r="S57">
        <v>5.0069747592211575</v>
      </c>
      <c r="T57">
        <v>0</v>
      </c>
      <c r="U57">
        <v>46.922521024251729</v>
      </c>
      <c r="V57">
        <v>0</v>
      </c>
      <c r="W57">
        <v>4.8111081009558614</v>
      </c>
      <c r="X57">
        <v>12.721068740379494</v>
      </c>
      <c r="Y57">
        <v>0</v>
      </c>
      <c r="Z57">
        <v>2.8835359273638073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6.3504398856413058</v>
      </c>
      <c r="AG57">
        <v>33.368800408592222</v>
      </c>
      <c r="AH57">
        <v>0</v>
      </c>
      <c r="AI57">
        <v>0</v>
      </c>
      <c r="AJ57">
        <v>0</v>
      </c>
      <c r="AK57">
        <v>32.398894695516283</v>
      </c>
      <c r="AL57">
        <v>9.552818366946628</v>
      </c>
      <c r="AM57">
        <v>8.5647157078190244</v>
      </c>
      <c r="AN57">
        <v>6.2554682430599029E-2</v>
      </c>
      <c r="AO57">
        <v>0</v>
      </c>
      <c r="AP57">
        <v>5.6359718849396043E-2</v>
      </c>
      <c r="AQ57">
        <v>9.7005909877877983</v>
      </c>
      <c r="AR57">
        <v>20.887692567151113</v>
      </c>
      <c r="AS57">
        <v>17.257703380078937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30.115147717341717</v>
      </c>
      <c r="BB57">
        <f t="shared" si="0"/>
        <v>690.34293164490111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277.12477845778454</v>
      </c>
      <c r="L58">
        <v>0</v>
      </c>
      <c r="M58">
        <v>66.601841261243024</v>
      </c>
      <c r="N58">
        <v>54.984102064882663</v>
      </c>
      <c r="O58">
        <v>76.758039252853621</v>
      </c>
      <c r="P58">
        <v>24.413608004993527</v>
      </c>
      <c r="Q58">
        <v>0</v>
      </c>
      <c r="R58">
        <v>6.0096783011886554</v>
      </c>
      <c r="S58">
        <v>5.0104087799478787</v>
      </c>
      <c r="T58">
        <v>0</v>
      </c>
      <c r="U58">
        <v>46.922521024251729</v>
      </c>
      <c r="V58">
        <v>0</v>
      </c>
      <c r="W58">
        <v>4.8397932477315537</v>
      </c>
      <c r="X58">
        <v>14.423544384601675</v>
      </c>
      <c r="Y58">
        <v>0</v>
      </c>
      <c r="Z58">
        <v>2.8835359273638073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6.3504398856413058</v>
      </c>
      <c r="AG58">
        <v>33.368800408592222</v>
      </c>
      <c r="AH58">
        <v>0</v>
      </c>
      <c r="AI58">
        <v>0</v>
      </c>
      <c r="AJ58">
        <v>0</v>
      </c>
      <c r="AK58">
        <v>32.398894695516283</v>
      </c>
      <c r="AL58">
        <v>9.552818366946628</v>
      </c>
      <c r="AM58">
        <v>8.5647157078190244</v>
      </c>
      <c r="AN58">
        <v>6.2554682430599029E-2</v>
      </c>
      <c r="AO58">
        <v>0</v>
      </c>
      <c r="AP58">
        <v>5.6359718849396043E-2</v>
      </c>
      <c r="AQ58">
        <v>9.7005909877877983</v>
      </c>
      <c r="AR58">
        <v>20.887692567151113</v>
      </c>
      <c r="AS58">
        <v>17.257703380078937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30.019607202299998</v>
      </c>
      <c r="BB58">
        <f t="shared" si="0"/>
        <v>688.1528139053562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277.12142742934759</v>
      </c>
      <c r="L59">
        <v>0</v>
      </c>
      <c r="M59">
        <v>66.601841261243024</v>
      </c>
      <c r="N59">
        <v>54.984102064882663</v>
      </c>
      <c r="O59">
        <v>76.758039252853621</v>
      </c>
      <c r="P59">
        <v>24.413608004993527</v>
      </c>
      <c r="Q59">
        <v>0</v>
      </c>
      <c r="R59">
        <v>6.0096783011886554</v>
      </c>
      <c r="S59">
        <v>5.0104087799478787</v>
      </c>
      <c r="T59">
        <v>0</v>
      </c>
      <c r="U59">
        <v>46.922521024251729</v>
      </c>
      <c r="V59">
        <v>0</v>
      </c>
      <c r="W59">
        <v>4.8397932477315537</v>
      </c>
      <c r="X59">
        <v>14.423544384601675</v>
      </c>
      <c r="Y59">
        <v>0</v>
      </c>
      <c r="Z59">
        <v>2.8835359273638073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6.3504398856413058</v>
      </c>
      <c r="AG59">
        <v>33.368800408592222</v>
      </c>
      <c r="AH59">
        <v>0</v>
      </c>
      <c r="AI59">
        <v>0</v>
      </c>
      <c r="AJ59">
        <v>0</v>
      </c>
      <c r="AK59">
        <v>32.398894695516283</v>
      </c>
      <c r="AL59">
        <v>9.552818366946628</v>
      </c>
      <c r="AM59">
        <v>8.5647157078190244</v>
      </c>
      <c r="AN59">
        <v>6.2554682430599029E-2</v>
      </c>
      <c r="AO59">
        <v>0</v>
      </c>
      <c r="AP59">
        <v>5.6359718849396043E-2</v>
      </c>
      <c r="AQ59">
        <v>9.7005909877877983</v>
      </c>
      <c r="AR59">
        <v>20.887692567151113</v>
      </c>
      <c r="AS59">
        <v>17.257703380078937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30.019467129311298</v>
      </c>
      <c r="BB59">
        <f t="shared" si="0"/>
        <v>688.14960294990783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276.82018852730681</v>
      </c>
      <c r="L60">
        <v>0</v>
      </c>
      <c r="M60">
        <v>66.601841261243024</v>
      </c>
      <c r="N60">
        <v>54.984102064882663</v>
      </c>
      <c r="O60">
        <v>76.758039252853621</v>
      </c>
      <c r="P60">
        <v>24.413608004993527</v>
      </c>
      <c r="Q60">
        <v>0</v>
      </c>
      <c r="R60">
        <v>6.0096783011886554</v>
      </c>
      <c r="S60">
        <v>5.0104087799478787</v>
      </c>
      <c r="T60">
        <v>0</v>
      </c>
      <c r="U60">
        <v>46.922521024251729</v>
      </c>
      <c r="V60">
        <v>0</v>
      </c>
      <c r="W60">
        <v>4.8397932477315537</v>
      </c>
      <c r="X60">
        <v>14.423544384601675</v>
      </c>
      <c r="Y60">
        <v>0</v>
      </c>
      <c r="Z60">
        <v>2.8835359273638073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6.3504398856413058</v>
      </c>
      <c r="AG60">
        <v>33.368800408592222</v>
      </c>
      <c r="AH60">
        <v>0</v>
      </c>
      <c r="AI60">
        <v>0</v>
      </c>
      <c r="AJ60">
        <v>0</v>
      </c>
      <c r="AK60">
        <v>32.398894695516283</v>
      </c>
      <c r="AL60">
        <v>9.552818366946628</v>
      </c>
      <c r="AM60">
        <v>8.5647157078190244</v>
      </c>
      <c r="AN60">
        <v>6.2554682430599029E-2</v>
      </c>
      <c r="AO60">
        <v>0</v>
      </c>
      <c r="AP60">
        <v>5.6359718849396043E-2</v>
      </c>
      <c r="AQ60">
        <v>9.7005909877877983</v>
      </c>
      <c r="AR60">
        <v>20.887692567151113</v>
      </c>
      <c r="AS60">
        <v>17.257703380078937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30.006875343205994</v>
      </c>
      <c r="BB60">
        <f t="shared" si="0"/>
        <v>687.86095583397241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277.41303958509945</v>
      </c>
      <c r="L61">
        <v>0</v>
      </c>
      <c r="M61">
        <v>66.598192082522331</v>
      </c>
      <c r="N61">
        <v>54.984102064882663</v>
      </c>
      <c r="O61">
        <v>76.758039252853621</v>
      </c>
      <c r="P61">
        <v>24.413608004993527</v>
      </c>
      <c r="Q61">
        <v>0</v>
      </c>
      <c r="R61">
        <v>6.0096783011886554</v>
      </c>
      <c r="S61">
        <v>5.0104087799478787</v>
      </c>
      <c r="T61">
        <v>0</v>
      </c>
      <c r="U61">
        <v>46.087447091898582</v>
      </c>
      <c r="V61">
        <v>0</v>
      </c>
      <c r="W61">
        <v>4.8397932477315537</v>
      </c>
      <c r="X61">
        <v>14.423544384601675</v>
      </c>
      <c r="Y61">
        <v>0</v>
      </c>
      <c r="Z61">
        <v>2.8835359273638073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6.3504398856413058</v>
      </c>
      <c r="AG61">
        <v>33.368800408592222</v>
      </c>
      <c r="AH61">
        <v>0</v>
      </c>
      <c r="AI61">
        <v>0</v>
      </c>
      <c r="AJ61">
        <v>0</v>
      </c>
      <c r="AK61">
        <v>32.398894695516283</v>
      </c>
      <c r="AL61">
        <v>18.237198558973343</v>
      </c>
      <c r="AM61">
        <v>8.5647157078190244</v>
      </c>
      <c r="AN61">
        <v>6.2554682430599029E-2</v>
      </c>
      <c r="AO61">
        <v>0</v>
      </c>
      <c r="AP61">
        <v>5.6359718849396043E-2</v>
      </c>
      <c r="AQ61">
        <v>9.7005909877877983</v>
      </c>
      <c r="AR61">
        <v>20.887692567151113</v>
      </c>
      <c r="AS61">
        <v>17.685652472949315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30.377493255487572</v>
      </c>
      <c r="BB61">
        <f t="shared" si="0"/>
        <v>696.35679515330651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277.40751200734167</v>
      </c>
      <c r="L62">
        <v>0</v>
      </c>
      <c r="M62">
        <v>66.606354560470734</v>
      </c>
      <c r="N62">
        <v>54.984102064882663</v>
      </c>
      <c r="O62">
        <v>76.758039252853621</v>
      </c>
      <c r="P62">
        <v>24.413608004993527</v>
      </c>
      <c r="Q62">
        <v>0</v>
      </c>
      <c r="R62">
        <v>6.0096783011886554</v>
      </c>
      <c r="S62">
        <v>5.0104087799478787</v>
      </c>
      <c r="T62">
        <v>0</v>
      </c>
      <c r="U62">
        <v>46.985327071081308</v>
      </c>
      <c r="V62">
        <v>0</v>
      </c>
      <c r="W62">
        <v>4.8397932477315537</v>
      </c>
      <c r="X62">
        <v>14.423544384601675</v>
      </c>
      <c r="Y62">
        <v>0</v>
      </c>
      <c r="Z62">
        <v>2.8835359273638073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6.3504398856413058</v>
      </c>
      <c r="AG62">
        <v>33.368800408592222</v>
      </c>
      <c r="AH62">
        <v>0</v>
      </c>
      <c r="AI62">
        <v>0</v>
      </c>
      <c r="AJ62">
        <v>0</v>
      </c>
      <c r="AK62">
        <v>32.398894695516283</v>
      </c>
      <c r="AL62">
        <v>18.237198558973343</v>
      </c>
      <c r="AM62">
        <v>8.5647157078190244</v>
      </c>
      <c r="AN62">
        <v>6.2554682430599029E-2</v>
      </c>
      <c r="AO62">
        <v>0</v>
      </c>
      <c r="AP62">
        <v>5.6359718849396043E-2</v>
      </c>
      <c r="AQ62">
        <v>9.7005909877877983</v>
      </c>
      <c r="AR62">
        <v>20.887692567151113</v>
      </c>
      <c r="AS62">
        <v>17.685652472949315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30.415134777445374</v>
      </c>
      <c r="BB62">
        <f t="shared" si="0"/>
        <v>697.21966851072204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277.41303958509945</v>
      </c>
      <c r="L63">
        <v>0</v>
      </c>
      <c r="M63">
        <v>66.607253971395295</v>
      </c>
      <c r="N63">
        <v>54.984102064882663</v>
      </c>
      <c r="O63">
        <v>76.758039252853621</v>
      </c>
      <c r="P63">
        <v>24.413608004993527</v>
      </c>
      <c r="Q63">
        <v>0</v>
      </c>
      <c r="R63">
        <v>6.0096783011886554</v>
      </c>
      <c r="S63">
        <v>5.0104087799478787</v>
      </c>
      <c r="T63">
        <v>0</v>
      </c>
      <c r="U63">
        <v>47.38132336828825</v>
      </c>
      <c r="V63">
        <v>0</v>
      </c>
      <c r="W63">
        <v>4.8501590680738262</v>
      </c>
      <c r="X63">
        <v>14.423544384601675</v>
      </c>
      <c r="Y63">
        <v>0</v>
      </c>
      <c r="Z63">
        <v>2.8835359273638073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6.3504398856413058</v>
      </c>
      <c r="AG63">
        <v>33.368800408592222</v>
      </c>
      <c r="AH63">
        <v>0</v>
      </c>
      <c r="AI63">
        <v>0</v>
      </c>
      <c r="AJ63">
        <v>0</v>
      </c>
      <c r="AK63">
        <v>32.398894695516283</v>
      </c>
      <c r="AL63">
        <v>18.237198558973343</v>
      </c>
      <c r="AM63">
        <v>8.5647157078190244</v>
      </c>
      <c r="AN63">
        <v>6.2554682430599029E-2</v>
      </c>
      <c r="AO63">
        <v>0</v>
      </c>
      <c r="AP63">
        <v>5.6359718849396043E-2</v>
      </c>
      <c r="AQ63">
        <v>9.7005909877877983</v>
      </c>
      <c r="AR63">
        <v>20.887692567151113</v>
      </c>
      <c r="AS63">
        <v>17.685652472949315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30.432389362085864</v>
      </c>
      <c r="BB63">
        <f t="shared" si="0"/>
        <v>697.61520303231327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265.42617044695265</v>
      </c>
      <c r="L64">
        <v>0</v>
      </c>
      <c r="M64">
        <v>66.607253971395295</v>
      </c>
      <c r="N64">
        <v>54.984102064882663</v>
      </c>
      <c r="O64">
        <v>76.758039252853621</v>
      </c>
      <c r="P64">
        <v>24.413608004993527</v>
      </c>
      <c r="Q64">
        <v>0</v>
      </c>
      <c r="R64">
        <v>6.0096783011886554</v>
      </c>
      <c r="S64">
        <v>5.0104087799478787</v>
      </c>
      <c r="T64">
        <v>0</v>
      </c>
      <c r="U64">
        <v>47.38132336828825</v>
      </c>
      <c r="V64">
        <v>0</v>
      </c>
      <c r="W64">
        <v>4.8501590680738262</v>
      </c>
      <c r="X64">
        <v>14.423544384601675</v>
      </c>
      <c r="Y64">
        <v>0</v>
      </c>
      <c r="Z64">
        <v>2.8835359273638073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6.3504398856413058</v>
      </c>
      <c r="AG64">
        <v>33.368800408592222</v>
      </c>
      <c r="AH64">
        <v>0</v>
      </c>
      <c r="AI64">
        <v>0</v>
      </c>
      <c r="AJ64">
        <v>0</v>
      </c>
      <c r="AK64">
        <v>32.398894695516283</v>
      </c>
      <c r="AL64">
        <v>18.237198558973343</v>
      </c>
      <c r="AM64">
        <v>8.5647157078190244</v>
      </c>
      <c r="AN64">
        <v>6.2554682430599029E-2</v>
      </c>
      <c r="AO64">
        <v>0</v>
      </c>
      <c r="AP64">
        <v>0</v>
      </c>
      <c r="AQ64">
        <v>9.7005909877877983</v>
      </c>
      <c r="AR64">
        <v>20.887692567151113</v>
      </c>
      <c r="AS64">
        <v>17.685652472949315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29.928982395863414</v>
      </c>
      <c r="BB64">
        <f t="shared" si="0"/>
        <v>686.07538114153942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274.82760769529614</v>
      </c>
      <c r="L65">
        <v>7.0130819376642473</v>
      </c>
      <c r="M65">
        <v>66.607253971395295</v>
      </c>
      <c r="N65">
        <v>54.984102064882663</v>
      </c>
      <c r="O65">
        <v>76.758039252853621</v>
      </c>
      <c r="P65">
        <v>24.413608004993527</v>
      </c>
      <c r="Q65">
        <v>0</v>
      </c>
      <c r="R65">
        <v>5.0080378183375487</v>
      </c>
      <c r="S65">
        <v>5.0104087799478787</v>
      </c>
      <c r="T65">
        <v>0</v>
      </c>
      <c r="U65">
        <v>47.348879434984923</v>
      </c>
      <c r="V65">
        <v>3.0054045780282475</v>
      </c>
      <c r="W65">
        <v>5.0072324682293896</v>
      </c>
      <c r="X65">
        <v>15.02821932472923</v>
      </c>
      <c r="Y65">
        <v>0</v>
      </c>
      <c r="Z65">
        <v>2.8835359273638073</v>
      </c>
      <c r="AA65">
        <v>0</v>
      </c>
      <c r="AB65">
        <v>0</v>
      </c>
      <c r="AC65">
        <v>0</v>
      </c>
      <c r="AD65">
        <v>0</v>
      </c>
      <c r="AE65">
        <v>8.9658390813370072</v>
      </c>
      <c r="AF65">
        <v>6.3504398856413058</v>
      </c>
      <c r="AG65">
        <v>33.368800408592222</v>
      </c>
      <c r="AH65">
        <v>0</v>
      </c>
      <c r="AI65">
        <v>0</v>
      </c>
      <c r="AJ65">
        <v>0</v>
      </c>
      <c r="AK65">
        <v>32.398894695516283</v>
      </c>
      <c r="AL65">
        <v>18.237198558973343</v>
      </c>
      <c r="AM65">
        <v>8.5647157078190244</v>
      </c>
      <c r="AN65">
        <v>6.2554682430599029E-2</v>
      </c>
      <c r="AO65">
        <v>0</v>
      </c>
      <c r="AP65">
        <v>0</v>
      </c>
      <c r="AQ65">
        <v>9.7005909877877983</v>
      </c>
      <c r="AR65">
        <v>20.887692567151113</v>
      </c>
      <c r="AS65">
        <v>17.685652472949315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31.104123634828568</v>
      </c>
      <c r="BB65">
        <f t="shared" si="0"/>
        <v>713.01366667207594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274.82592383159698</v>
      </c>
      <c r="L66">
        <v>7.0130819376642473</v>
      </c>
      <c r="M66">
        <v>66.607253971395295</v>
      </c>
      <c r="N66">
        <v>54.984102064882663</v>
      </c>
      <c r="O66">
        <v>76.758039252853621</v>
      </c>
      <c r="P66">
        <v>24.413608004993527</v>
      </c>
      <c r="Q66">
        <v>0</v>
      </c>
      <c r="R66">
        <v>5.0080378183375487</v>
      </c>
      <c r="S66">
        <v>5.0104087799478787</v>
      </c>
      <c r="T66">
        <v>0</v>
      </c>
      <c r="U66">
        <v>47.485023673098723</v>
      </c>
      <c r="V66">
        <v>3.0054045780282475</v>
      </c>
      <c r="W66">
        <v>5.0072324682293896</v>
      </c>
      <c r="X66">
        <v>15.02821932472923</v>
      </c>
      <c r="Y66">
        <v>0</v>
      </c>
      <c r="Z66">
        <v>2.8835359273638073</v>
      </c>
      <c r="AA66">
        <v>0</v>
      </c>
      <c r="AB66">
        <v>0</v>
      </c>
      <c r="AC66">
        <v>0</v>
      </c>
      <c r="AD66">
        <v>0</v>
      </c>
      <c r="AE66">
        <v>17.441359050146264</v>
      </c>
      <c r="AF66">
        <v>6.3504398856413058</v>
      </c>
      <c r="AG66">
        <v>33.368800408592222</v>
      </c>
      <c r="AH66">
        <v>0</v>
      </c>
      <c r="AI66">
        <v>0</v>
      </c>
      <c r="AJ66">
        <v>0</v>
      </c>
      <c r="AK66">
        <v>32.398894695516283</v>
      </c>
      <c r="AL66">
        <v>18.237198558973343</v>
      </c>
      <c r="AM66">
        <v>8.5647157078190244</v>
      </c>
      <c r="AN66">
        <v>6.2554682430599029E-2</v>
      </c>
      <c r="AO66">
        <v>0</v>
      </c>
      <c r="AP66">
        <v>0</v>
      </c>
      <c r="AQ66">
        <v>9.7005909877877983</v>
      </c>
      <c r="AR66">
        <v>20.887692567151113</v>
      </c>
      <c r="AS66">
        <v>17.685652472949315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31.464020813175324</v>
      </c>
      <c r="BB66">
        <f t="shared" si="0"/>
        <v>721.26374983695291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270.47806185378982</v>
      </c>
      <c r="L67">
        <v>7.0132313707099678</v>
      </c>
      <c r="M67">
        <v>66.601734958457655</v>
      </c>
      <c r="N67">
        <v>54.984102064882663</v>
      </c>
      <c r="O67">
        <v>76.758039252853621</v>
      </c>
      <c r="P67">
        <v>24.413608004993527</v>
      </c>
      <c r="Q67">
        <v>0</v>
      </c>
      <c r="R67">
        <v>5.0080378183375487</v>
      </c>
      <c r="S67">
        <v>5.0104087799478787</v>
      </c>
      <c r="T67">
        <v>0</v>
      </c>
      <c r="U67">
        <v>47.485023673098723</v>
      </c>
      <c r="V67">
        <v>3.0054045780282475</v>
      </c>
      <c r="W67">
        <v>5.0072324682293896</v>
      </c>
      <c r="X67">
        <v>15.02821932472923</v>
      </c>
      <c r="Y67">
        <v>0</v>
      </c>
      <c r="Z67">
        <v>2.8835359273638073</v>
      </c>
      <c r="AA67">
        <v>0</v>
      </c>
      <c r="AB67">
        <v>0</v>
      </c>
      <c r="AC67">
        <v>0</v>
      </c>
      <c r="AD67">
        <v>0</v>
      </c>
      <c r="AE67">
        <v>17.931678656597779</v>
      </c>
      <c r="AF67">
        <v>6.3504398856413058</v>
      </c>
      <c r="AG67">
        <v>33.368800408592222</v>
      </c>
      <c r="AH67">
        <v>0</v>
      </c>
      <c r="AI67">
        <v>0</v>
      </c>
      <c r="AJ67">
        <v>0</v>
      </c>
      <c r="AK67">
        <v>32.398894695516283</v>
      </c>
      <c r="AL67">
        <v>18.237198558973343</v>
      </c>
      <c r="AM67">
        <v>8.5647157078190244</v>
      </c>
      <c r="AN67">
        <v>6.2554682430599029E-2</v>
      </c>
      <c r="AO67">
        <v>0</v>
      </c>
      <c r="AP67">
        <v>0</v>
      </c>
      <c r="AQ67">
        <v>9.7005909877877983</v>
      </c>
      <c r="AR67">
        <v>21.85921305572948</v>
      </c>
      <c r="AS67">
        <v>17.685652472949315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31.343160650035763</v>
      </c>
      <c r="BB67">
        <f t="shared" si="0"/>
        <v>718.49321853742333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270.48240261493402</v>
      </c>
      <c r="L68">
        <v>7.0131927064497956</v>
      </c>
      <c r="M68">
        <v>66.601734958457655</v>
      </c>
      <c r="N68">
        <v>54.984102064882663</v>
      </c>
      <c r="O68">
        <v>76.758039252853621</v>
      </c>
      <c r="P68">
        <v>24.413608004993527</v>
      </c>
      <c r="Q68">
        <v>0</v>
      </c>
      <c r="R68">
        <v>5.0080378183375487</v>
      </c>
      <c r="S68">
        <v>5.0104087799478787</v>
      </c>
      <c r="T68">
        <v>0</v>
      </c>
      <c r="U68">
        <v>47.485023673098723</v>
      </c>
      <c r="V68">
        <v>3.0054045780282475</v>
      </c>
      <c r="W68">
        <v>5.0072324682293896</v>
      </c>
      <c r="X68">
        <v>15.02821932472923</v>
      </c>
      <c r="Y68">
        <v>0</v>
      </c>
      <c r="Z68">
        <v>2.8835359273638073</v>
      </c>
      <c r="AA68">
        <v>0</v>
      </c>
      <c r="AB68">
        <v>0</v>
      </c>
      <c r="AC68">
        <v>0</v>
      </c>
      <c r="AD68">
        <v>0</v>
      </c>
      <c r="AE68">
        <v>17.931678656597779</v>
      </c>
      <c r="AF68">
        <v>6.3504398856413058</v>
      </c>
      <c r="AG68">
        <v>33.368800408592222</v>
      </c>
      <c r="AH68">
        <v>0</v>
      </c>
      <c r="AI68">
        <v>0</v>
      </c>
      <c r="AJ68">
        <v>0</v>
      </c>
      <c r="AK68">
        <v>32.398894695516283</v>
      </c>
      <c r="AL68">
        <v>18.237198558973343</v>
      </c>
      <c r="AM68">
        <v>8.5647157078190244</v>
      </c>
      <c r="AN68">
        <v>6.2554682430599029E-2</v>
      </c>
      <c r="AO68">
        <v>0</v>
      </c>
      <c r="AP68">
        <v>0</v>
      </c>
      <c r="AQ68">
        <v>9.7005909877877983</v>
      </c>
      <c r="AR68">
        <v>21.85921305572948</v>
      </c>
      <c r="AS68">
        <v>17.685652472949315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31.34334047768548</v>
      </c>
      <c r="BB68">
        <f t="shared" ref="BB68:BB99" si="1">SUM(B68:AZ68)-BA68</f>
        <v>718.49734080665758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270.48143470212483</v>
      </c>
      <c r="L69">
        <v>7.0131908696320622</v>
      </c>
      <c r="M69">
        <v>66.601734958457655</v>
      </c>
      <c r="N69">
        <v>54.984102064882663</v>
      </c>
      <c r="O69">
        <v>76.758039252853621</v>
      </c>
      <c r="P69">
        <v>24.413608004993527</v>
      </c>
      <c r="Q69">
        <v>0</v>
      </c>
      <c r="R69">
        <v>5.0080378183375487</v>
      </c>
      <c r="S69">
        <v>5.0104087799478787</v>
      </c>
      <c r="T69">
        <v>0</v>
      </c>
      <c r="U69">
        <v>47.485023673098723</v>
      </c>
      <c r="V69">
        <v>3.0054045780282475</v>
      </c>
      <c r="W69">
        <v>5.0072324682293896</v>
      </c>
      <c r="X69">
        <v>15.02821932472923</v>
      </c>
      <c r="Y69">
        <v>0</v>
      </c>
      <c r="Z69">
        <v>2.8835359273638073</v>
      </c>
      <c r="AA69">
        <v>0</v>
      </c>
      <c r="AB69">
        <v>0</v>
      </c>
      <c r="AC69">
        <v>0</v>
      </c>
      <c r="AD69">
        <v>0</v>
      </c>
      <c r="AE69">
        <v>17.931678656597779</v>
      </c>
      <c r="AF69">
        <v>6.3504398856413058</v>
      </c>
      <c r="AG69">
        <v>33.368800408592222</v>
      </c>
      <c r="AH69">
        <v>0</v>
      </c>
      <c r="AI69">
        <v>0</v>
      </c>
      <c r="AJ69">
        <v>0</v>
      </c>
      <c r="AK69">
        <v>32.398894695516283</v>
      </c>
      <c r="AL69">
        <v>18.237198558973343</v>
      </c>
      <c r="AM69">
        <v>8.5647157078190244</v>
      </c>
      <c r="AN69">
        <v>6.2554682430599029E-2</v>
      </c>
      <c r="AO69">
        <v>0</v>
      </c>
      <c r="AP69">
        <v>0</v>
      </c>
      <c r="AQ69">
        <v>9.7005909877877983</v>
      </c>
      <c r="AR69">
        <v>21.85921305572948</v>
      </c>
      <c r="AS69">
        <v>17.257703380078937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31.325411670069126</v>
      </c>
      <c r="BB69">
        <f t="shared" si="1"/>
        <v>718.08635077177678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270.48143470212483</v>
      </c>
      <c r="L70">
        <v>7.0131908696320622</v>
      </c>
      <c r="M70">
        <v>66.601734958457655</v>
      </c>
      <c r="N70">
        <v>54.984102064882663</v>
      </c>
      <c r="O70">
        <v>76.758039252853621</v>
      </c>
      <c r="P70">
        <v>24.413608004993527</v>
      </c>
      <c r="Q70">
        <v>0</v>
      </c>
      <c r="R70">
        <v>5.0080378183375487</v>
      </c>
      <c r="S70">
        <v>5.0104087799478787</v>
      </c>
      <c r="T70">
        <v>0</v>
      </c>
      <c r="U70">
        <v>47.485023673098723</v>
      </c>
      <c r="V70">
        <v>3.0054045780282475</v>
      </c>
      <c r="W70">
        <v>5.0072324682293896</v>
      </c>
      <c r="X70">
        <v>15.02821932472923</v>
      </c>
      <c r="Y70">
        <v>0</v>
      </c>
      <c r="Z70">
        <v>2.8835359273638073</v>
      </c>
      <c r="AA70">
        <v>6.1814264821540386</v>
      </c>
      <c r="AB70">
        <v>0</v>
      </c>
      <c r="AC70">
        <v>0</v>
      </c>
      <c r="AD70">
        <v>0</v>
      </c>
      <c r="AE70">
        <v>17.931678656597779</v>
      </c>
      <c r="AF70">
        <v>6.3504398856413058</v>
      </c>
      <c r="AG70">
        <v>33.368800408592222</v>
      </c>
      <c r="AH70">
        <v>0</v>
      </c>
      <c r="AI70">
        <v>0</v>
      </c>
      <c r="AJ70">
        <v>0</v>
      </c>
      <c r="AK70">
        <v>32.398894695516283</v>
      </c>
      <c r="AL70">
        <v>18.237198558973343</v>
      </c>
      <c r="AM70">
        <v>8.5647157078190244</v>
      </c>
      <c r="AN70">
        <v>6.2554682430599029E-2</v>
      </c>
      <c r="AO70">
        <v>0</v>
      </c>
      <c r="AP70">
        <v>0</v>
      </c>
      <c r="AQ70">
        <v>9.7005909877877983</v>
      </c>
      <c r="AR70">
        <v>21.85921305572948</v>
      </c>
      <c r="AS70">
        <v>17.257703380078937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31.583795297023169</v>
      </c>
      <c r="BB70">
        <f t="shared" si="1"/>
        <v>724.00939362697693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270.48143470212483</v>
      </c>
      <c r="L71">
        <v>7.0131908696320622</v>
      </c>
      <c r="M71">
        <v>66.601734958457655</v>
      </c>
      <c r="N71">
        <v>54.984102064882663</v>
      </c>
      <c r="O71">
        <v>76.758039252853621</v>
      </c>
      <c r="P71">
        <v>24.413608004993527</v>
      </c>
      <c r="Q71">
        <v>0</v>
      </c>
      <c r="R71">
        <v>20.000897749863466</v>
      </c>
      <c r="S71">
        <v>5.0104087799478787</v>
      </c>
      <c r="T71">
        <v>0</v>
      </c>
      <c r="U71">
        <v>47.485023673098723</v>
      </c>
      <c r="V71">
        <v>9.0161420845904257</v>
      </c>
      <c r="W71">
        <v>5.0072324682293896</v>
      </c>
      <c r="X71">
        <v>15.02821932472923</v>
      </c>
      <c r="Y71">
        <v>0</v>
      </c>
      <c r="Z71">
        <v>2.8835359273638073</v>
      </c>
      <c r="AA71">
        <v>12.362852505948652</v>
      </c>
      <c r="AB71">
        <v>0</v>
      </c>
      <c r="AC71">
        <v>0</v>
      </c>
      <c r="AD71">
        <v>0</v>
      </c>
      <c r="AE71">
        <v>17.931678656597779</v>
      </c>
      <c r="AF71">
        <v>6.3504398856413058</v>
      </c>
      <c r="AG71">
        <v>33.368800408592222</v>
      </c>
      <c r="AH71">
        <v>0</v>
      </c>
      <c r="AI71">
        <v>0</v>
      </c>
      <c r="AJ71">
        <v>0</v>
      </c>
      <c r="AK71">
        <v>32.398894695516283</v>
      </c>
      <c r="AL71">
        <v>9.552818366946628</v>
      </c>
      <c r="AM71">
        <v>8.5647157078190244</v>
      </c>
      <c r="AN71">
        <v>6.2554682430599029E-2</v>
      </c>
      <c r="AO71">
        <v>0</v>
      </c>
      <c r="AP71">
        <v>0</v>
      </c>
      <c r="AQ71">
        <v>9.7005909877877983</v>
      </c>
      <c r="AR71">
        <v>21.85921305572948</v>
      </c>
      <c r="AS71">
        <v>17.257703380078937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32.357122185703147</v>
      </c>
      <c r="BB71">
        <f t="shared" si="1"/>
        <v>741.73671000815307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270.48143470212483</v>
      </c>
      <c r="L72">
        <v>7.0131908696320622</v>
      </c>
      <c r="M72">
        <v>66.601734958457655</v>
      </c>
      <c r="N72">
        <v>54.984102064882663</v>
      </c>
      <c r="O72">
        <v>76.758039252853621</v>
      </c>
      <c r="P72">
        <v>24.413608004993527</v>
      </c>
      <c r="Q72">
        <v>0</v>
      </c>
      <c r="R72">
        <v>20.000897749863466</v>
      </c>
      <c r="S72">
        <v>5.0104087799478787</v>
      </c>
      <c r="T72">
        <v>0</v>
      </c>
      <c r="U72">
        <v>47.485023673098723</v>
      </c>
      <c r="V72">
        <v>9.0161420845904257</v>
      </c>
      <c r="W72">
        <v>5.0072324682293896</v>
      </c>
      <c r="X72">
        <v>15.02821932472923</v>
      </c>
      <c r="Y72">
        <v>0</v>
      </c>
      <c r="Z72">
        <v>2.8835359273638073</v>
      </c>
      <c r="AA72">
        <v>12.362852505948652</v>
      </c>
      <c r="AB72">
        <v>0</v>
      </c>
      <c r="AC72">
        <v>0</v>
      </c>
      <c r="AD72">
        <v>0</v>
      </c>
      <c r="AE72">
        <v>17.931678656597779</v>
      </c>
      <c r="AF72">
        <v>6.3504398856413058</v>
      </c>
      <c r="AG72">
        <v>33.368800408592222</v>
      </c>
      <c r="AH72">
        <v>9.2694674410352729</v>
      </c>
      <c r="AI72">
        <v>0</v>
      </c>
      <c r="AJ72">
        <v>0</v>
      </c>
      <c r="AK72">
        <v>32.398894695516283</v>
      </c>
      <c r="AL72">
        <v>9.552818366946628</v>
      </c>
      <c r="AM72">
        <v>8.5647157078190244</v>
      </c>
      <c r="AN72">
        <v>6.2554682430599029E-2</v>
      </c>
      <c r="AO72">
        <v>0</v>
      </c>
      <c r="AP72">
        <v>0</v>
      </c>
      <c r="AQ72">
        <v>9.7005909877877983</v>
      </c>
      <c r="AR72">
        <v>21.85921305572948</v>
      </c>
      <c r="AS72">
        <v>17.257703380078937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32.744585924738423</v>
      </c>
      <c r="BB72">
        <f t="shared" si="1"/>
        <v>750.61871371015309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320.56854448373235</v>
      </c>
      <c r="L73">
        <v>7.0131908696320622</v>
      </c>
      <c r="M73">
        <v>66.601734958457655</v>
      </c>
      <c r="N73">
        <v>54.984102064882663</v>
      </c>
      <c r="O73">
        <v>76.758039252853621</v>
      </c>
      <c r="P73">
        <v>24.413608004993527</v>
      </c>
      <c r="Q73">
        <v>0</v>
      </c>
      <c r="R73">
        <v>20.000897749863466</v>
      </c>
      <c r="S73">
        <v>5.0104087799478787</v>
      </c>
      <c r="T73">
        <v>0</v>
      </c>
      <c r="U73">
        <v>47.485023673098723</v>
      </c>
      <c r="V73">
        <v>9.0161420845904257</v>
      </c>
      <c r="W73">
        <v>19.603421544083165</v>
      </c>
      <c r="X73">
        <v>64.903056689980147</v>
      </c>
      <c r="Y73">
        <v>0</v>
      </c>
      <c r="Z73">
        <v>5.7670713963681903</v>
      </c>
      <c r="AA73">
        <v>12.362852505948652</v>
      </c>
      <c r="AB73">
        <v>0</v>
      </c>
      <c r="AC73">
        <v>0</v>
      </c>
      <c r="AD73">
        <v>0</v>
      </c>
      <c r="AE73">
        <v>17.931678656597779</v>
      </c>
      <c r="AF73">
        <v>6.3504398856413058</v>
      </c>
      <c r="AG73">
        <v>33.368800408592222</v>
      </c>
      <c r="AH73">
        <v>18.538934882070546</v>
      </c>
      <c r="AI73">
        <v>0</v>
      </c>
      <c r="AJ73">
        <v>0</v>
      </c>
      <c r="AK73">
        <v>32.398894695516283</v>
      </c>
      <c r="AL73">
        <v>9.552818366946628</v>
      </c>
      <c r="AM73">
        <v>8.5647157078190244</v>
      </c>
      <c r="AN73">
        <v>6.2554682430599029E-2</v>
      </c>
      <c r="AO73">
        <v>0</v>
      </c>
      <c r="AP73">
        <v>0</v>
      </c>
      <c r="AQ73">
        <v>9.7005909877877983</v>
      </c>
      <c r="AR73">
        <v>21.85921305572948</v>
      </c>
      <c r="AS73">
        <v>17.257703380078937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38.041111540487428</v>
      </c>
      <c r="BB73">
        <f t="shared" si="1"/>
        <v>872.03332722715595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320.56854448373235</v>
      </c>
      <c r="L74">
        <v>7.0131908696320622</v>
      </c>
      <c r="M74">
        <v>66.601734958457655</v>
      </c>
      <c r="N74">
        <v>54.984102064882663</v>
      </c>
      <c r="O74">
        <v>76.758039252853621</v>
      </c>
      <c r="P74">
        <v>24.413608004993527</v>
      </c>
      <c r="Q74">
        <v>0</v>
      </c>
      <c r="R74">
        <v>20.000897749863466</v>
      </c>
      <c r="S74">
        <v>5.0104087799478787</v>
      </c>
      <c r="T74">
        <v>0</v>
      </c>
      <c r="U74">
        <v>47.485023673098723</v>
      </c>
      <c r="V74">
        <v>9.0161420845904257</v>
      </c>
      <c r="W74">
        <v>19.603421544083165</v>
      </c>
      <c r="X74">
        <v>64.903056689980147</v>
      </c>
      <c r="Y74">
        <v>0</v>
      </c>
      <c r="Z74">
        <v>5.7670713963681903</v>
      </c>
      <c r="AA74">
        <v>12.362852505948652</v>
      </c>
      <c r="AB74">
        <v>0</v>
      </c>
      <c r="AC74">
        <v>0</v>
      </c>
      <c r="AD74">
        <v>0</v>
      </c>
      <c r="AE74">
        <v>17.931678656597779</v>
      </c>
      <c r="AF74">
        <v>6.3504398856413058</v>
      </c>
      <c r="AG74">
        <v>33.368800408592222</v>
      </c>
      <c r="AH74">
        <v>27.808401874243373</v>
      </c>
      <c r="AI74">
        <v>0</v>
      </c>
      <c r="AJ74">
        <v>0</v>
      </c>
      <c r="AK74">
        <v>32.398894695516283</v>
      </c>
      <c r="AL74">
        <v>9.552818366946628</v>
      </c>
      <c r="AM74">
        <v>8.5647157078190244</v>
      </c>
      <c r="AN74">
        <v>6.2554682430599029E-2</v>
      </c>
      <c r="AO74">
        <v>0</v>
      </c>
      <c r="AP74">
        <v>0</v>
      </c>
      <c r="AQ74">
        <v>9.7005909877877983</v>
      </c>
      <c r="AR74">
        <v>21.85921305572948</v>
      </c>
      <c r="AS74">
        <v>17.257703380078937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38.428575260760248</v>
      </c>
      <c r="BB74">
        <f t="shared" si="1"/>
        <v>880.91533049905604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370.65938819365391</v>
      </c>
      <c r="L75">
        <v>7.0132080575054827</v>
      </c>
      <c r="M75">
        <v>66.604245353618438</v>
      </c>
      <c r="N75">
        <v>54.984102064882663</v>
      </c>
      <c r="O75">
        <v>76.758039252853621</v>
      </c>
      <c r="P75">
        <v>24.413608004993527</v>
      </c>
      <c r="Q75">
        <v>0</v>
      </c>
      <c r="R75">
        <v>20.000897749863466</v>
      </c>
      <c r="S75">
        <v>12.284975958891174</v>
      </c>
      <c r="T75">
        <v>0</v>
      </c>
      <c r="U75">
        <v>47.485023673098723</v>
      </c>
      <c r="V75">
        <v>9.0161420845904257</v>
      </c>
      <c r="W75">
        <v>19.521798900101324</v>
      </c>
      <c r="X75">
        <v>64.903056689980147</v>
      </c>
      <c r="Y75">
        <v>0</v>
      </c>
      <c r="Z75">
        <v>5.7670713963681903</v>
      </c>
      <c r="AA75">
        <v>12.362852505948652</v>
      </c>
      <c r="AB75">
        <v>1.8739659397580244</v>
      </c>
      <c r="AC75">
        <v>0</v>
      </c>
      <c r="AD75">
        <v>0</v>
      </c>
      <c r="AE75">
        <v>17.931678656597779</v>
      </c>
      <c r="AF75">
        <v>6.3504398856413058</v>
      </c>
      <c r="AG75">
        <v>33.368800408592222</v>
      </c>
      <c r="AH75">
        <v>28.735348618346897</v>
      </c>
      <c r="AI75">
        <v>0</v>
      </c>
      <c r="AJ75">
        <v>0</v>
      </c>
      <c r="AK75">
        <v>32.398894695516283</v>
      </c>
      <c r="AL75">
        <v>9.552818366946628</v>
      </c>
      <c r="AM75">
        <v>8.5647157078190244</v>
      </c>
      <c r="AN75">
        <v>6.2554682430599029E-2</v>
      </c>
      <c r="AO75">
        <v>0</v>
      </c>
      <c r="AP75">
        <v>0</v>
      </c>
      <c r="AQ75">
        <v>9.7005909877877983</v>
      </c>
      <c r="AR75">
        <v>21.85921305572948</v>
      </c>
      <c r="AS75">
        <v>17.257703380078937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40.940221412552596</v>
      </c>
      <c r="BB75">
        <f t="shared" si="1"/>
        <v>938.49091285904251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370.65938819365391</v>
      </c>
      <c r="L76">
        <v>7.0132080575054827</v>
      </c>
      <c r="M76">
        <v>66.606525563422863</v>
      </c>
      <c r="N76">
        <v>54.984102064882663</v>
      </c>
      <c r="O76">
        <v>76.758039252853621</v>
      </c>
      <c r="P76">
        <v>24.413608004993527</v>
      </c>
      <c r="Q76">
        <v>0</v>
      </c>
      <c r="R76">
        <v>20.000897749863466</v>
      </c>
      <c r="S76">
        <v>12.284975958891174</v>
      </c>
      <c r="T76">
        <v>0</v>
      </c>
      <c r="U76">
        <v>47.485023673098723</v>
      </c>
      <c r="V76">
        <v>9.0161420845904257</v>
      </c>
      <c r="W76">
        <v>19.521798900101324</v>
      </c>
      <c r="X76">
        <v>43.26870476555618</v>
      </c>
      <c r="Y76">
        <v>0</v>
      </c>
      <c r="Z76">
        <v>5.7670713963681903</v>
      </c>
      <c r="AA76">
        <v>18.544278988102693</v>
      </c>
      <c r="AB76">
        <v>2.9983452044683951</v>
      </c>
      <c r="AC76">
        <v>5.291490607429556</v>
      </c>
      <c r="AD76">
        <v>4.948582340599601</v>
      </c>
      <c r="AE76">
        <v>17.931678656597779</v>
      </c>
      <c r="AF76">
        <v>6.3504398856413058</v>
      </c>
      <c r="AG76">
        <v>33.368800408592222</v>
      </c>
      <c r="AH76">
        <v>39.395236175537462</v>
      </c>
      <c r="AI76">
        <v>0</v>
      </c>
      <c r="AJ76">
        <v>0</v>
      </c>
      <c r="AK76">
        <v>32.398894695516283</v>
      </c>
      <c r="AL76">
        <v>9.552818366946628</v>
      </c>
      <c r="AM76">
        <v>8.5647157078190244</v>
      </c>
      <c r="AN76">
        <v>6.2554682430599029E-2</v>
      </c>
      <c r="AO76">
        <v>0</v>
      </c>
      <c r="AP76">
        <v>0</v>
      </c>
      <c r="AQ76">
        <v>29.101772239069359</v>
      </c>
      <c r="AR76">
        <v>21.85921305572948</v>
      </c>
      <c r="AS76">
        <v>17.257703380078937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42.025971220522159</v>
      </c>
      <c r="BB76">
        <f t="shared" si="1"/>
        <v>963.38003883981889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370.65938819365391</v>
      </c>
      <c r="L77">
        <v>7.0132080575054827</v>
      </c>
      <c r="M77">
        <v>66.606527010707723</v>
      </c>
      <c r="N77">
        <v>54.984102064882663</v>
      </c>
      <c r="O77">
        <v>76.758039252853621</v>
      </c>
      <c r="P77">
        <v>24.413608004993527</v>
      </c>
      <c r="Q77">
        <v>0</v>
      </c>
      <c r="R77">
        <v>20.000897749863466</v>
      </c>
      <c r="S77">
        <v>12.284975958891174</v>
      </c>
      <c r="T77">
        <v>0</v>
      </c>
      <c r="U77">
        <v>47.485023673098723</v>
      </c>
      <c r="V77">
        <v>9.0161420845904257</v>
      </c>
      <c r="W77">
        <v>19.521798900101324</v>
      </c>
      <c r="X77">
        <v>43.26870476555618</v>
      </c>
      <c r="Y77">
        <v>0</v>
      </c>
      <c r="Z77">
        <v>5.7670713963681903</v>
      </c>
      <c r="AA77">
        <v>18.544278988102693</v>
      </c>
      <c r="AB77">
        <v>7.3459455265892339</v>
      </c>
      <c r="AC77">
        <v>10.582981214859112</v>
      </c>
      <c r="AD77">
        <v>9.897164681199202</v>
      </c>
      <c r="AE77">
        <v>26.989978291644501</v>
      </c>
      <c r="AF77">
        <v>12.700879771282612</v>
      </c>
      <c r="AG77">
        <v>33.368800408592222</v>
      </c>
      <c r="AH77">
        <v>53.299437337090367</v>
      </c>
      <c r="AI77">
        <v>0</v>
      </c>
      <c r="AJ77">
        <v>0</v>
      </c>
      <c r="AK77">
        <v>32.398894695516283</v>
      </c>
      <c r="AL77">
        <v>9.552818366946628</v>
      </c>
      <c r="AM77">
        <v>8.5647157078190244</v>
      </c>
      <c r="AN77">
        <v>6.2554682430599029E-2</v>
      </c>
      <c r="AO77">
        <v>0</v>
      </c>
      <c r="AP77">
        <v>0</v>
      </c>
      <c r="AQ77">
        <v>29.101772239069359</v>
      </c>
      <c r="AR77">
        <v>21.85921305572948</v>
      </c>
      <c r="AS77">
        <v>17.257703380078937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43.861016944228602</v>
      </c>
      <c r="BB77">
        <f t="shared" si="1"/>
        <v>1005.4456085157885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370.65938819365391</v>
      </c>
      <c r="L78">
        <v>7.0132080575054827</v>
      </c>
      <c r="M78">
        <v>66.606527010707723</v>
      </c>
      <c r="N78">
        <v>54.984102064882663</v>
      </c>
      <c r="O78">
        <v>76.758039252853621</v>
      </c>
      <c r="P78">
        <v>24.413608004993527</v>
      </c>
      <c r="Q78">
        <v>0</v>
      </c>
      <c r="R78">
        <v>20.000897749863466</v>
      </c>
      <c r="S78">
        <v>12.284975958891174</v>
      </c>
      <c r="T78">
        <v>0</v>
      </c>
      <c r="U78">
        <v>47.485023673098723</v>
      </c>
      <c r="V78">
        <v>9.0161420845904257</v>
      </c>
      <c r="W78">
        <v>19.521798900101324</v>
      </c>
      <c r="X78">
        <v>43.26870476555618</v>
      </c>
      <c r="Y78">
        <v>0</v>
      </c>
      <c r="Z78">
        <v>5.7670713963681903</v>
      </c>
      <c r="AA78">
        <v>18.544278988102693</v>
      </c>
      <c r="AB78">
        <v>22.217738558413956</v>
      </c>
      <c r="AC78">
        <v>15.89048583035118</v>
      </c>
      <c r="AD78">
        <v>14.845746528759683</v>
      </c>
      <c r="AE78">
        <v>26.989978291644501</v>
      </c>
      <c r="AF78">
        <v>19.051318932883316</v>
      </c>
      <c r="AG78">
        <v>33.368800408592222</v>
      </c>
      <c r="AH78">
        <v>68.686753199436438</v>
      </c>
      <c r="AI78">
        <v>0</v>
      </c>
      <c r="AJ78">
        <v>0</v>
      </c>
      <c r="AK78">
        <v>32.398894695516283</v>
      </c>
      <c r="AL78">
        <v>9.552818366946628</v>
      </c>
      <c r="AM78">
        <v>8.5647157078190244</v>
      </c>
      <c r="AN78">
        <v>6.2554682430599029E-2</v>
      </c>
      <c r="AO78">
        <v>0</v>
      </c>
      <c r="AP78">
        <v>0</v>
      </c>
      <c r="AQ78">
        <v>38.80236250256312</v>
      </c>
      <c r="AR78">
        <v>21.85921305572948</v>
      </c>
      <c r="AS78">
        <v>17.257703380078937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46.225485140129486</v>
      </c>
      <c r="BB78">
        <f t="shared" si="1"/>
        <v>1059.6473651022054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370.65938819365391</v>
      </c>
      <c r="L79">
        <v>7.0132080575054827</v>
      </c>
      <c r="M79">
        <v>66.606527010707723</v>
      </c>
      <c r="N79">
        <v>54.984102064882663</v>
      </c>
      <c r="O79">
        <v>76.758039252853621</v>
      </c>
      <c r="P79">
        <v>15.856737838117272</v>
      </c>
      <c r="Q79">
        <v>0</v>
      </c>
      <c r="R79">
        <v>20.000897749863466</v>
      </c>
      <c r="S79">
        <v>12.284975958891174</v>
      </c>
      <c r="T79">
        <v>0</v>
      </c>
      <c r="U79">
        <v>47.485023673098723</v>
      </c>
      <c r="V79">
        <v>9.0161420845904257</v>
      </c>
      <c r="W79">
        <v>19.521798900101324</v>
      </c>
      <c r="X79">
        <v>43.26870476555618</v>
      </c>
      <c r="Y79">
        <v>0</v>
      </c>
      <c r="Z79">
        <v>5.7670713963681903</v>
      </c>
      <c r="AA79">
        <v>18.544278988102693</v>
      </c>
      <c r="AB79">
        <v>22.217738558413956</v>
      </c>
      <c r="AC79">
        <v>15.89048583035118</v>
      </c>
      <c r="AD79">
        <v>14.845746528759683</v>
      </c>
      <c r="AE79">
        <v>26.989978291644501</v>
      </c>
      <c r="AF79">
        <v>19.051318932883316</v>
      </c>
      <c r="AG79">
        <v>33.368800408592222</v>
      </c>
      <c r="AH79">
        <v>68.686753199436438</v>
      </c>
      <c r="AI79">
        <v>2.0881451234672759</v>
      </c>
      <c r="AJ79">
        <v>0</v>
      </c>
      <c r="AK79">
        <v>32.398894695516283</v>
      </c>
      <c r="AL79">
        <v>9.552818366946628</v>
      </c>
      <c r="AM79">
        <v>8.5647157078190244</v>
      </c>
      <c r="AN79">
        <v>6.2554682430599029E-2</v>
      </c>
      <c r="AO79">
        <v>0</v>
      </c>
      <c r="AP79">
        <v>0.33815877144334933</v>
      </c>
      <c r="AQ79">
        <v>38.80236250256312</v>
      </c>
      <c r="AR79">
        <v>21.85921305572948</v>
      </c>
      <c r="AS79">
        <v>17.257703380078937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45.969227469961318</v>
      </c>
      <c r="BB79">
        <f t="shared" si="1"/>
        <v>1053.7730565004076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370.65938819365391</v>
      </c>
      <c r="L80">
        <v>7.0132080575054827</v>
      </c>
      <c r="M80">
        <v>66.606527010707723</v>
      </c>
      <c r="N80">
        <v>54.984102064882663</v>
      </c>
      <c r="O80">
        <v>76.758039252853621</v>
      </c>
      <c r="P80">
        <v>15.856737838117272</v>
      </c>
      <c r="Q80">
        <v>0</v>
      </c>
      <c r="R80">
        <v>20.000897749863466</v>
      </c>
      <c r="S80">
        <v>12.284975958891174</v>
      </c>
      <c r="T80">
        <v>0</v>
      </c>
      <c r="U80">
        <v>47.485023673098723</v>
      </c>
      <c r="V80">
        <v>9.0161420845904257</v>
      </c>
      <c r="W80">
        <v>19.521798900101324</v>
      </c>
      <c r="X80">
        <v>43.26870476555618</v>
      </c>
      <c r="Y80">
        <v>0</v>
      </c>
      <c r="Z80">
        <v>5.7670713963681903</v>
      </c>
      <c r="AA80">
        <v>18.544278988102693</v>
      </c>
      <c r="AB80">
        <v>22.217738558413956</v>
      </c>
      <c r="AC80">
        <v>15.89048583035118</v>
      </c>
      <c r="AD80">
        <v>14.845746528759683</v>
      </c>
      <c r="AE80">
        <v>26.989978291644501</v>
      </c>
      <c r="AF80">
        <v>19.051318932883316</v>
      </c>
      <c r="AG80">
        <v>33.368800408592222</v>
      </c>
      <c r="AH80">
        <v>68.686753199436438</v>
      </c>
      <c r="AI80">
        <v>9.0486291977984905</v>
      </c>
      <c r="AJ80">
        <v>0</v>
      </c>
      <c r="AK80">
        <v>32.398894695516283</v>
      </c>
      <c r="AL80">
        <v>21.710950480066789</v>
      </c>
      <c r="AM80">
        <v>8.5647157078190244</v>
      </c>
      <c r="AN80">
        <v>6.2554682430599029E-2</v>
      </c>
      <c r="AO80">
        <v>0</v>
      </c>
      <c r="AP80">
        <v>0.33815877144334933</v>
      </c>
      <c r="AQ80">
        <v>38.80236250256312</v>
      </c>
      <c r="AR80">
        <v>21.85921305572948</v>
      </c>
      <c r="AS80">
        <v>17.257703380078937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46.768385626596775</v>
      </c>
      <c r="BB80">
        <f t="shared" si="1"/>
        <v>1072.0925145312237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370.65831946979409</v>
      </c>
      <c r="L81">
        <v>7.0132080575054827</v>
      </c>
      <c r="M81">
        <v>66.606527010707723</v>
      </c>
      <c r="N81">
        <v>54.984102064882663</v>
      </c>
      <c r="O81">
        <v>76.758039252853621</v>
      </c>
      <c r="P81">
        <v>15.502618231378367</v>
      </c>
      <c r="Q81">
        <v>0</v>
      </c>
      <c r="R81">
        <v>20.000897749863466</v>
      </c>
      <c r="S81">
        <v>12.284975958891174</v>
      </c>
      <c r="T81">
        <v>0</v>
      </c>
      <c r="U81">
        <v>47.485023673098723</v>
      </c>
      <c r="V81">
        <v>9.0161420845904257</v>
      </c>
      <c r="W81">
        <v>15.42191910515645</v>
      </c>
      <c r="X81">
        <v>43.26870476555618</v>
      </c>
      <c r="Y81">
        <v>0</v>
      </c>
      <c r="Z81">
        <v>5.7670713963681903</v>
      </c>
      <c r="AA81">
        <v>18.544278988102693</v>
      </c>
      <c r="AB81">
        <v>22.217738558413956</v>
      </c>
      <c r="AC81">
        <v>15.89048583035118</v>
      </c>
      <c r="AD81">
        <v>14.845746528759683</v>
      </c>
      <c r="AE81">
        <v>26.989978291644501</v>
      </c>
      <c r="AF81">
        <v>19.051318932883316</v>
      </c>
      <c r="AG81">
        <v>33.368800408592222</v>
      </c>
      <c r="AH81">
        <v>68.686753199436438</v>
      </c>
      <c r="AI81">
        <v>9.0486291977984905</v>
      </c>
      <c r="AJ81">
        <v>0</v>
      </c>
      <c r="AK81">
        <v>32.398894695516283</v>
      </c>
      <c r="AL81">
        <v>62.527537694026833</v>
      </c>
      <c r="AM81">
        <v>8.5647157078190244</v>
      </c>
      <c r="AN81">
        <v>6.2554682430599029E-2</v>
      </c>
      <c r="AO81">
        <v>0</v>
      </c>
      <c r="AP81">
        <v>2.7052706298937679</v>
      </c>
      <c r="AQ81">
        <v>38.80236250256312</v>
      </c>
      <c r="AR81">
        <v>21.85921305572948</v>
      </c>
      <c r="AS81">
        <v>17.257703380078937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48.387242400175829</v>
      </c>
      <c r="BB81">
        <f t="shared" si="1"/>
        <v>1109.2022887045116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370.66346344323142</v>
      </c>
      <c r="L82">
        <v>7.0132080575054827</v>
      </c>
      <c r="M82">
        <v>66.606527010707723</v>
      </c>
      <c r="N82">
        <v>54.984102064882663</v>
      </c>
      <c r="O82">
        <v>76.758039252853621</v>
      </c>
      <c r="P82">
        <v>15.502618231378367</v>
      </c>
      <c r="Q82">
        <v>0</v>
      </c>
      <c r="R82">
        <v>20.000897749863466</v>
      </c>
      <c r="S82">
        <v>12.284975958891174</v>
      </c>
      <c r="T82">
        <v>0</v>
      </c>
      <c r="U82">
        <v>47.485023673098723</v>
      </c>
      <c r="V82">
        <v>9.0161420845904257</v>
      </c>
      <c r="W82">
        <v>15.42191910515645</v>
      </c>
      <c r="X82">
        <v>43.26870476555618</v>
      </c>
      <c r="Y82">
        <v>0</v>
      </c>
      <c r="Z82">
        <v>5.7670713963681903</v>
      </c>
      <c r="AA82">
        <v>18.544278988102693</v>
      </c>
      <c r="AB82">
        <v>22.217738558413956</v>
      </c>
      <c r="AC82">
        <v>15.89048583035118</v>
      </c>
      <c r="AD82">
        <v>14.845746528759683</v>
      </c>
      <c r="AE82">
        <v>26.989978291644501</v>
      </c>
      <c r="AF82">
        <v>19.051318932883316</v>
      </c>
      <c r="AG82">
        <v>33.368800408592222</v>
      </c>
      <c r="AH82">
        <v>60.25153791786682</v>
      </c>
      <c r="AI82">
        <v>9.0486291977984905</v>
      </c>
      <c r="AJ82">
        <v>0</v>
      </c>
      <c r="AK82">
        <v>32.398894695516283</v>
      </c>
      <c r="AL82">
        <v>62.527537694026833</v>
      </c>
      <c r="AM82">
        <v>8.5647157078190244</v>
      </c>
      <c r="AN82">
        <v>6.2554682430599029E-2</v>
      </c>
      <c r="AO82">
        <v>0</v>
      </c>
      <c r="AP82">
        <v>2.7052706298937679</v>
      </c>
      <c r="AQ82">
        <v>38.80236250256312</v>
      </c>
      <c r="AR82">
        <v>21.85921305572948</v>
      </c>
      <c r="AS82">
        <v>17.257703380078937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48.034865419495922</v>
      </c>
      <c r="BB82">
        <f t="shared" si="1"/>
        <v>1101.1245943770591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370.6567627967367</v>
      </c>
      <c r="L83">
        <v>7.0132080575054827</v>
      </c>
      <c r="M83">
        <v>66.606527010707723</v>
      </c>
      <c r="N83">
        <v>54.984102064882663</v>
      </c>
      <c r="O83">
        <v>76.758039252853621</v>
      </c>
      <c r="P83">
        <v>15.502618231378367</v>
      </c>
      <c r="Q83">
        <v>0</v>
      </c>
      <c r="R83">
        <v>20.000897749863466</v>
      </c>
      <c r="S83">
        <v>12.284975958891174</v>
      </c>
      <c r="T83">
        <v>0</v>
      </c>
      <c r="U83">
        <v>47.485023673098723</v>
      </c>
      <c r="V83">
        <v>9.0161420845904257</v>
      </c>
      <c r="W83">
        <v>15.42191910515645</v>
      </c>
      <c r="X83">
        <v>43.26870476555618</v>
      </c>
      <c r="Y83">
        <v>0</v>
      </c>
      <c r="Z83">
        <v>5.7670713963681903</v>
      </c>
      <c r="AA83">
        <v>18.544278988102693</v>
      </c>
      <c r="AB83">
        <v>22.217738558413956</v>
      </c>
      <c r="AC83">
        <v>15.89048583035118</v>
      </c>
      <c r="AD83">
        <v>14.845746528759683</v>
      </c>
      <c r="AE83">
        <v>26.989978291644501</v>
      </c>
      <c r="AF83">
        <v>19.051318932883316</v>
      </c>
      <c r="AG83">
        <v>33.368800408592222</v>
      </c>
      <c r="AH83">
        <v>55.616804197349197</v>
      </c>
      <c r="AI83">
        <v>9.0486291977984905</v>
      </c>
      <c r="AJ83">
        <v>0</v>
      </c>
      <c r="AK83">
        <v>32.398894695516283</v>
      </c>
      <c r="AL83">
        <v>62.527537694026833</v>
      </c>
      <c r="AM83">
        <v>8.5647157078190244</v>
      </c>
      <c r="AN83">
        <v>6.2554682430599029E-2</v>
      </c>
      <c r="AO83">
        <v>0</v>
      </c>
      <c r="AP83">
        <v>2.7052706298937679</v>
      </c>
      <c r="AQ83">
        <v>38.80236250256312</v>
      </c>
      <c r="AR83">
        <v>21.85921305572948</v>
      </c>
      <c r="AS83">
        <v>17.257703380078937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47.84085346295479</v>
      </c>
      <c r="BB83">
        <f t="shared" si="1"/>
        <v>1096.677171966588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370.66190633817484</v>
      </c>
      <c r="L84">
        <v>7.0132080575054827</v>
      </c>
      <c r="M84">
        <v>66.606527010707723</v>
      </c>
      <c r="N84">
        <v>54.984102064882663</v>
      </c>
      <c r="O84">
        <v>76.758039252853621</v>
      </c>
      <c r="P84">
        <v>15.502618231378367</v>
      </c>
      <c r="Q84">
        <v>0</v>
      </c>
      <c r="R84">
        <v>20.000897749863466</v>
      </c>
      <c r="S84">
        <v>12.284975958891174</v>
      </c>
      <c r="T84">
        <v>0</v>
      </c>
      <c r="U84">
        <v>47.485023673098723</v>
      </c>
      <c r="V84">
        <v>9.0161420845904257</v>
      </c>
      <c r="W84">
        <v>15.42191910515645</v>
      </c>
      <c r="X84">
        <v>43.26870476555618</v>
      </c>
      <c r="Y84">
        <v>0</v>
      </c>
      <c r="Z84">
        <v>5.7670713963681903</v>
      </c>
      <c r="AA84">
        <v>18.544278988102693</v>
      </c>
      <c r="AB84">
        <v>22.217738558413956</v>
      </c>
      <c r="AC84">
        <v>15.89048583035118</v>
      </c>
      <c r="AD84">
        <v>9.897164681199202</v>
      </c>
      <c r="AE84">
        <v>26.989978291644501</v>
      </c>
      <c r="AF84">
        <v>19.051318932883316</v>
      </c>
      <c r="AG84">
        <v>33.368800408592222</v>
      </c>
      <c r="AH84">
        <v>39.905057288770607</v>
      </c>
      <c r="AI84">
        <v>9.0486291977984905</v>
      </c>
      <c r="AJ84">
        <v>0</v>
      </c>
      <c r="AK84">
        <v>32.398894695516283</v>
      </c>
      <c r="AL84">
        <v>62.527537694026833</v>
      </c>
      <c r="AM84">
        <v>8.5647157078190244</v>
      </c>
      <c r="AN84">
        <v>6.2554682430599029E-2</v>
      </c>
      <c r="AO84">
        <v>0</v>
      </c>
      <c r="AP84">
        <v>2.7052706298937679</v>
      </c>
      <c r="AQ84">
        <v>38.80236250256312</v>
      </c>
      <c r="AR84">
        <v>21.85921305572948</v>
      </c>
      <c r="AS84">
        <v>17.257703380078937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46.97746672098031</v>
      </c>
      <c r="BB84">
        <f t="shared" si="1"/>
        <v>1076.8853734938616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370.65996592323017</v>
      </c>
      <c r="L85">
        <v>7.0132080575054827</v>
      </c>
      <c r="M85">
        <v>66.606527010707723</v>
      </c>
      <c r="N85">
        <v>54.984102064882663</v>
      </c>
      <c r="O85">
        <v>76.758039252853621</v>
      </c>
      <c r="P85">
        <v>15.502618231378367</v>
      </c>
      <c r="Q85">
        <v>0</v>
      </c>
      <c r="R85">
        <v>20.000897749863466</v>
      </c>
      <c r="S85">
        <v>12.284975958891174</v>
      </c>
      <c r="T85">
        <v>0</v>
      </c>
      <c r="U85">
        <v>47.485023673098723</v>
      </c>
      <c r="V85">
        <v>9.0161420845904257</v>
      </c>
      <c r="W85">
        <v>15.36391180569356</v>
      </c>
      <c r="X85">
        <v>43.26870476555618</v>
      </c>
      <c r="Y85">
        <v>0</v>
      </c>
      <c r="Z85">
        <v>5.7670713963681903</v>
      </c>
      <c r="AA85">
        <v>18.544278988102693</v>
      </c>
      <c r="AB85">
        <v>22.217738558413956</v>
      </c>
      <c r="AC85">
        <v>15.89048583035118</v>
      </c>
      <c r="AD85">
        <v>9.897164681199202</v>
      </c>
      <c r="AE85">
        <v>26.989978291644501</v>
      </c>
      <c r="AF85">
        <v>19.051318932883316</v>
      </c>
      <c r="AG85">
        <v>33.368800408592222</v>
      </c>
      <c r="AH85">
        <v>27.808401874243373</v>
      </c>
      <c r="AI85">
        <v>9.0486291977984905</v>
      </c>
      <c r="AJ85">
        <v>0</v>
      </c>
      <c r="AK85">
        <v>32.398894695516283</v>
      </c>
      <c r="AL85">
        <v>18.237198558973343</v>
      </c>
      <c r="AM85">
        <v>8.5647157078190244</v>
      </c>
      <c r="AN85">
        <v>6.2554682430599029E-2</v>
      </c>
      <c r="AO85">
        <v>0</v>
      </c>
      <c r="AP85">
        <v>2.7052706298937679</v>
      </c>
      <c r="AQ85">
        <v>38.80236250256312</v>
      </c>
      <c r="AR85">
        <v>21.85921305572948</v>
      </c>
      <c r="AS85">
        <v>17.257703380078937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44.617984534345588</v>
      </c>
      <c r="BB85">
        <f t="shared" si="1"/>
        <v>1022.7979134165078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370.65996592323017</v>
      </c>
      <c r="L86">
        <v>7.0132080575054827</v>
      </c>
      <c r="M86">
        <v>66.606527010707723</v>
      </c>
      <c r="N86">
        <v>54.984102064882663</v>
      </c>
      <c r="O86">
        <v>76.758039252853621</v>
      </c>
      <c r="P86">
        <v>15.502618231378367</v>
      </c>
      <c r="Q86">
        <v>0</v>
      </c>
      <c r="R86">
        <v>20.000897749863466</v>
      </c>
      <c r="S86">
        <v>12.284975958891174</v>
      </c>
      <c r="T86">
        <v>0</v>
      </c>
      <c r="U86">
        <v>47.485023673098723</v>
      </c>
      <c r="V86">
        <v>9.0161420845904257</v>
      </c>
      <c r="W86">
        <v>15.36391180569356</v>
      </c>
      <c r="X86">
        <v>43.26870476555618</v>
      </c>
      <c r="Y86">
        <v>0</v>
      </c>
      <c r="Z86">
        <v>5.7670713963681903</v>
      </c>
      <c r="AA86">
        <v>18.544278988102693</v>
      </c>
      <c r="AB86">
        <v>14.811825539417946</v>
      </c>
      <c r="AC86">
        <v>10.582981214859112</v>
      </c>
      <c r="AD86">
        <v>9.897164681199202</v>
      </c>
      <c r="AE86">
        <v>26.989978291644501</v>
      </c>
      <c r="AF86">
        <v>12.700879771282612</v>
      </c>
      <c r="AG86">
        <v>33.368800408592222</v>
      </c>
      <c r="AH86">
        <v>14.831147905656438</v>
      </c>
      <c r="AI86">
        <v>2.0881451234672759</v>
      </c>
      <c r="AJ86">
        <v>0</v>
      </c>
      <c r="AK86">
        <v>32.398894695516283</v>
      </c>
      <c r="AL86">
        <v>18.237198558973343</v>
      </c>
      <c r="AM86">
        <v>8.5647157078190244</v>
      </c>
      <c r="AN86">
        <v>6.2554682430599029E-2</v>
      </c>
      <c r="AO86">
        <v>0</v>
      </c>
      <c r="AP86">
        <v>2.7052706298937679</v>
      </c>
      <c r="AQ86">
        <v>29.101772239069359</v>
      </c>
      <c r="AR86">
        <v>21.85921305572948</v>
      </c>
      <c r="AS86">
        <v>17.257703380078937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42.582233197061065</v>
      </c>
      <c r="BB86">
        <f t="shared" si="1"/>
        <v>976.13147965129167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370.65996592323017</v>
      </c>
      <c r="L87">
        <v>7.0132080575054827</v>
      </c>
      <c r="M87">
        <v>66.606527010707723</v>
      </c>
      <c r="N87">
        <v>54.984102064882663</v>
      </c>
      <c r="O87">
        <v>76.758039252853621</v>
      </c>
      <c r="P87">
        <v>15.499208532714615</v>
      </c>
      <c r="Q87">
        <v>0</v>
      </c>
      <c r="R87">
        <v>20.000897749863466</v>
      </c>
      <c r="S87">
        <v>12.284975958891174</v>
      </c>
      <c r="T87">
        <v>0</v>
      </c>
      <c r="U87">
        <v>47.485023673098723</v>
      </c>
      <c r="V87">
        <v>9.0161420845904257</v>
      </c>
      <c r="W87">
        <v>15.36391180569356</v>
      </c>
      <c r="X87">
        <v>45.889666307965399</v>
      </c>
      <c r="Y87">
        <v>0</v>
      </c>
      <c r="Z87">
        <v>5.7670713963681903</v>
      </c>
      <c r="AA87">
        <v>18.544278988102693</v>
      </c>
      <c r="AB87">
        <v>14.811825539417946</v>
      </c>
      <c r="AC87">
        <v>10.582981214859112</v>
      </c>
      <c r="AD87">
        <v>4.948582340599601</v>
      </c>
      <c r="AE87">
        <v>17.931678656597779</v>
      </c>
      <c r="AF87">
        <v>6.3504398856413058</v>
      </c>
      <c r="AG87">
        <v>33.368800408592222</v>
      </c>
      <c r="AH87">
        <v>7.4155739528282192</v>
      </c>
      <c r="AI87">
        <v>0</v>
      </c>
      <c r="AJ87">
        <v>0</v>
      </c>
      <c r="AK87">
        <v>32.398894695516283</v>
      </c>
      <c r="AL87">
        <v>18.237198558973343</v>
      </c>
      <c r="AM87">
        <v>8.5647157078190244</v>
      </c>
      <c r="AN87">
        <v>6.2554682430599029E-2</v>
      </c>
      <c r="AO87">
        <v>0</v>
      </c>
      <c r="AP87">
        <v>0</v>
      </c>
      <c r="AQ87">
        <v>3.163236144433367</v>
      </c>
      <c r="AR87">
        <v>21.85921305572948</v>
      </c>
      <c r="AS87">
        <v>17.257703380078937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40.246144231853314</v>
      </c>
      <c r="BB87">
        <f t="shared" si="1"/>
        <v>922.580272798132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370.65583799502235</v>
      </c>
      <c r="L88">
        <v>7.0132080575054827</v>
      </c>
      <c r="M88">
        <v>66.606527010707723</v>
      </c>
      <c r="N88">
        <v>54.984102064882663</v>
      </c>
      <c r="O88">
        <v>76.758039252853621</v>
      </c>
      <c r="P88">
        <v>15.499208532714615</v>
      </c>
      <c r="Q88">
        <v>0</v>
      </c>
      <c r="R88">
        <v>20.000897749863466</v>
      </c>
      <c r="S88">
        <v>12.284975958891174</v>
      </c>
      <c r="T88">
        <v>0</v>
      </c>
      <c r="U88">
        <v>47.485023673098723</v>
      </c>
      <c r="V88">
        <v>9.0161420845904257</v>
      </c>
      <c r="W88">
        <v>15.36391180569356</v>
      </c>
      <c r="X88">
        <v>45.889666307965399</v>
      </c>
      <c r="Y88">
        <v>0</v>
      </c>
      <c r="Z88">
        <v>5.7670713963681903</v>
      </c>
      <c r="AA88">
        <v>12.362852505948652</v>
      </c>
      <c r="AB88">
        <v>14.811825539417946</v>
      </c>
      <c r="AC88">
        <v>5.291490607429556</v>
      </c>
      <c r="AD88">
        <v>0</v>
      </c>
      <c r="AE88">
        <v>17.931678656597779</v>
      </c>
      <c r="AF88">
        <v>6.3504398856413058</v>
      </c>
      <c r="AG88">
        <v>33.368800408592222</v>
      </c>
      <c r="AH88">
        <v>0</v>
      </c>
      <c r="AI88">
        <v>0</v>
      </c>
      <c r="AJ88">
        <v>0</v>
      </c>
      <c r="AK88">
        <v>32.398894695516283</v>
      </c>
      <c r="AL88">
        <v>18.237198558973343</v>
      </c>
      <c r="AM88">
        <v>8.5647157078190244</v>
      </c>
      <c r="AN88">
        <v>6.2554682430599029E-2</v>
      </c>
      <c r="AO88">
        <v>0</v>
      </c>
      <c r="AP88">
        <v>0</v>
      </c>
      <c r="AQ88">
        <v>0</v>
      </c>
      <c r="AR88">
        <v>21.85921305572948</v>
      </c>
      <c r="AS88">
        <v>17.257703380078937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39.117358746207039</v>
      </c>
      <c r="BB88">
        <f t="shared" si="1"/>
        <v>896.70462082812571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370.6635511779466</v>
      </c>
      <c r="L89">
        <v>7.0132080575054827</v>
      </c>
      <c r="M89">
        <v>66.606527010707723</v>
      </c>
      <c r="N89">
        <v>54.984102064882663</v>
      </c>
      <c r="O89">
        <v>76.758039252853621</v>
      </c>
      <c r="P89">
        <v>15.499208532714615</v>
      </c>
      <c r="Q89">
        <v>0</v>
      </c>
      <c r="R89">
        <v>20.000897749863466</v>
      </c>
      <c r="S89">
        <v>12.284975958891174</v>
      </c>
      <c r="T89">
        <v>0</v>
      </c>
      <c r="U89">
        <v>47.485023673098723</v>
      </c>
      <c r="V89">
        <v>9.0161420845904257</v>
      </c>
      <c r="W89">
        <v>15.36391180569356</v>
      </c>
      <c r="X89">
        <v>45.889666307965399</v>
      </c>
      <c r="Y89">
        <v>0</v>
      </c>
      <c r="Z89">
        <v>5.7670713963681903</v>
      </c>
      <c r="AA89">
        <v>12.362852505948652</v>
      </c>
      <c r="AB89">
        <v>14.811825539417946</v>
      </c>
      <c r="AC89">
        <v>0</v>
      </c>
      <c r="AD89">
        <v>0</v>
      </c>
      <c r="AE89">
        <v>17.931678656597779</v>
      </c>
      <c r="AF89">
        <v>6.3504398856413058</v>
      </c>
      <c r="AG89">
        <v>33.368800408592222</v>
      </c>
      <c r="AH89">
        <v>0</v>
      </c>
      <c r="AI89">
        <v>0</v>
      </c>
      <c r="AJ89">
        <v>0</v>
      </c>
      <c r="AK89">
        <v>32.398894695516283</v>
      </c>
      <c r="AL89">
        <v>18.237198558973343</v>
      </c>
      <c r="AM89">
        <v>8.5647157078190244</v>
      </c>
      <c r="AN89">
        <v>6.2554682430599029E-2</v>
      </c>
      <c r="AO89">
        <v>0</v>
      </c>
      <c r="AP89">
        <v>0</v>
      </c>
      <c r="AQ89">
        <v>0</v>
      </c>
      <c r="AR89">
        <v>21.85921305572948</v>
      </c>
      <c r="AS89">
        <v>17.257703380078937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38.896496849862721</v>
      </c>
      <c r="BB89">
        <f t="shared" si="1"/>
        <v>891.64170529996466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370.66045608933064</v>
      </c>
      <c r="L90">
        <v>7.0132080575054827</v>
      </c>
      <c r="M90">
        <v>66.606527010707723</v>
      </c>
      <c r="N90">
        <v>54.984102064882663</v>
      </c>
      <c r="O90">
        <v>76.758039252853621</v>
      </c>
      <c r="P90">
        <v>15.499208532714615</v>
      </c>
      <c r="Q90">
        <v>0</v>
      </c>
      <c r="R90">
        <v>20.000897749863466</v>
      </c>
      <c r="S90">
        <v>12.284975958891174</v>
      </c>
      <c r="T90">
        <v>0</v>
      </c>
      <c r="U90">
        <v>47.485023673098723</v>
      </c>
      <c r="V90">
        <v>9.0161420845904257</v>
      </c>
      <c r="W90">
        <v>15.36391180569356</v>
      </c>
      <c r="X90">
        <v>45.889666307965399</v>
      </c>
      <c r="Y90">
        <v>0</v>
      </c>
      <c r="Z90">
        <v>5.7670713963681903</v>
      </c>
      <c r="AA90">
        <v>6.1814264821540386</v>
      </c>
      <c r="AB90">
        <v>7.3459455265892339</v>
      </c>
      <c r="AC90">
        <v>0</v>
      </c>
      <c r="AD90">
        <v>0</v>
      </c>
      <c r="AE90">
        <v>17.231222640437061</v>
      </c>
      <c r="AF90">
        <v>6.3504398856413058</v>
      </c>
      <c r="AG90">
        <v>33.368800408592222</v>
      </c>
      <c r="AH90">
        <v>0</v>
      </c>
      <c r="AI90">
        <v>0</v>
      </c>
      <c r="AJ90">
        <v>0</v>
      </c>
      <c r="AK90">
        <v>32.398894695516283</v>
      </c>
      <c r="AL90">
        <v>18.237198558973343</v>
      </c>
      <c r="AM90">
        <v>8.5647157078190244</v>
      </c>
      <c r="AN90">
        <v>6.2554682430599029E-2</v>
      </c>
      <c r="AO90">
        <v>0</v>
      </c>
      <c r="AP90">
        <v>0</v>
      </c>
      <c r="AQ90">
        <v>0</v>
      </c>
      <c r="AR90">
        <v>21.85921305572948</v>
      </c>
      <c r="AS90">
        <v>17.257703380078937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38.296631021352191</v>
      </c>
      <c r="BB90">
        <f t="shared" si="1"/>
        <v>877.89071398707529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370.66045608933064</v>
      </c>
      <c r="L91">
        <v>7.0132080575054827</v>
      </c>
      <c r="M91">
        <v>66.606527010707723</v>
      </c>
      <c r="N91">
        <v>54.984102064882663</v>
      </c>
      <c r="O91">
        <v>76.758039252853621</v>
      </c>
      <c r="P91">
        <v>15.499208532714615</v>
      </c>
      <c r="Q91">
        <v>0</v>
      </c>
      <c r="R91">
        <v>20.000897749863466</v>
      </c>
      <c r="S91">
        <v>12.284975958891174</v>
      </c>
      <c r="T91">
        <v>0</v>
      </c>
      <c r="U91">
        <v>47.485023673098723</v>
      </c>
      <c r="V91">
        <v>9.0161420845904257</v>
      </c>
      <c r="W91">
        <v>15.36391180569356</v>
      </c>
      <c r="X91">
        <v>45.889666307965399</v>
      </c>
      <c r="Y91">
        <v>0</v>
      </c>
      <c r="Z91">
        <v>5.7670713963681903</v>
      </c>
      <c r="AA91">
        <v>0</v>
      </c>
      <c r="AB91">
        <v>7.3459455265892339</v>
      </c>
      <c r="AC91">
        <v>0</v>
      </c>
      <c r="AD91">
        <v>0</v>
      </c>
      <c r="AE91">
        <v>8.9658390813370072</v>
      </c>
      <c r="AF91">
        <v>6.3504398856413058</v>
      </c>
      <c r="AG91">
        <v>33.368800408592222</v>
      </c>
      <c r="AH91">
        <v>0</v>
      </c>
      <c r="AI91">
        <v>0</v>
      </c>
      <c r="AJ91">
        <v>0</v>
      </c>
      <c r="AK91">
        <v>32.398894695516283</v>
      </c>
      <c r="AL91">
        <v>18.237198558973343</v>
      </c>
      <c r="AM91">
        <v>8.5647157078190244</v>
      </c>
      <c r="AN91">
        <v>6.2554682430599029E-2</v>
      </c>
      <c r="AO91">
        <v>0</v>
      </c>
      <c r="AP91">
        <v>0</v>
      </c>
      <c r="AQ91">
        <v>0</v>
      </c>
      <c r="AR91">
        <v>21.85921305572948</v>
      </c>
      <c r="AS91">
        <v>17.257703380078937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37.69275436162777</v>
      </c>
      <c r="BB91">
        <f t="shared" si="1"/>
        <v>864.04778060554554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370.65779940164373</v>
      </c>
      <c r="L92">
        <v>7.0132080575054827</v>
      </c>
      <c r="M92">
        <v>66.606527010707723</v>
      </c>
      <c r="N92">
        <v>54.984102064882663</v>
      </c>
      <c r="O92">
        <v>76.758039252853621</v>
      </c>
      <c r="P92">
        <v>15.499208532714615</v>
      </c>
      <c r="Q92">
        <v>0</v>
      </c>
      <c r="R92">
        <v>20.000897749863466</v>
      </c>
      <c r="S92">
        <v>12.284975958891174</v>
      </c>
      <c r="T92">
        <v>0</v>
      </c>
      <c r="U92">
        <v>47.485023673098723</v>
      </c>
      <c r="V92">
        <v>9.0161420845904257</v>
      </c>
      <c r="W92">
        <v>15.36391180569356</v>
      </c>
      <c r="X92">
        <v>45.889666307965399</v>
      </c>
      <c r="Y92">
        <v>0</v>
      </c>
      <c r="Z92">
        <v>5.7670713963681903</v>
      </c>
      <c r="AA92">
        <v>0</v>
      </c>
      <c r="AB92">
        <v>0</v>
      </c>
      <c r="AC92">
        <v>0</v>
      </c>
      <c r="AD92">
        <v>0</v>
      </c>
      <c r="AE92">
        <v>8.9658390813370072</v>
      </c>
      <c r="AF92">
        <v>6.3504398856413058</v>
      </c>
      <c r="AG92">
        <v>33.368800408592222</v>
      </c>
      <c r="AH92">
        <v>0</v>
      </c>
      <c r="AI92">
        <v>0</v>
      </c>
      <c r="AJ92">
        <v>0</v>
      </c>
      <c r="AK92">
        <v>32.398894695516283</v>
      </c>
      <c r="AL92">
        <v>9.552818366946628</v>
      </c>
      <c r="AM92">
        <v>8.5647157078190244</v>
      </c>
      <c r="AN92">
        <v>6.2554682430599029E-2</v>
      </c>
      <c r="AO92">
        <v>0</v>
      </c>
      <c r="AP92">
        <v>0</v>
      </c>
      <c r="AQ92">
        <v>0</v>
      </c>
      <c r="AR92">
        <v>21.85921305572948</v>
      </c>
      <c r="AS92">
        <v>17.257703380078937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37.022575697044324</v>
      </c>
      <c r="BB92">
        <f t="shared" si="1"/>
        <v>848.68497686382625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370.66106910992812</v>
      </c>
      <c r="L93">
        <v>7.0132080575054827</v>
      </c>
      <c r="M93">
        <v>66.606527010707723</v>
      </c>
      <c r="N93">
        <v>54.984102064882663</v>
      </c>
      <c r="O93">
        <v>76.758039252853621</v>
      </c>
      <c r="P93">
        <v>15.499208532714615</v>
      </c>
      <c r="Q93">
        <v>0</v>
      </c>
      <c r="R93">
        <v>20.000897749863466</v>
      </c>
      <c r="S93">
        <v>12.284975958891174</v>
      </c>
      <c r="T93">
        <v>0</v>
      </c>
      <c r="U93">
        <v>47.485023673098723</v>
      </c>
      <c r="V93">
        <v>9.0161420845904257</v>
      </c>
      <c r="W93">
        <v>15.36391180569356</v>
      </c>
      <c r="X93">
        <v>45.889666307965399</v>
      </c>
      <c r="Y93">
        <v>0</v>
      </c>
      <c r="Z93">
        <v>2.8835359273638073</v>
      </c>
      <c r="AA93">
        <v>0</v>
      </c>
      <c r="AB93">
        <v>0</v>
      </c>
      <c r="AC93">
        <v>0</v>
      </c>
      <c r="AD93">
        <v>0</v>
      </c>
      <c r="AE93">
        <v>8.9658390813370072</v>
      </c>
      <c r="AF93">
        <v>6.3504398856413058</v>
      </c>
      <c r="AG93">
        <v>33.368800408592222</v>
      </c>
      <c r="AH93">
        <v>0</v>
      </c>
      <c r="AI93">
        <v>0</v>
      </c>
      <c r="AJ93">
        <v>0</v>
      </c>
      <c r="AK93">
        <v>32.398894695516283</v>
      </c>
      <c r="AL93">
        <v>9.552818366946628</v>
      </c>
      <c r="AM93">
        <v>8.5647157078190244</v>
      </c>
      <c r="AN93">
        <v>6.3914509836151115E-2</v>
      </c>
      <c r="AO93">
        <v>0</v>
      </c>
      <c r="AP93">
        <v>0</v>
      </c>
      <c r="AQ93">
        <v>0</v>
      </c>
      <c r="AR93">
        <v>21.85921305572948</v>
      </c>
      <c r="AS93">
        <v>17.257703380078937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36.902237429031793</v>
      </c>
      <c r="BB93">
        <f t="shared" si="1"/>
        <v>845.9264091985242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370.66106910992812</v>
      </c>
      <c r="L94">
        <v>7.0132080575054827</v>
      </c>
      <c r="M94">
        <v>66.606527010707723</v>
      </c>
      <c r="N94">
        <v>54.984102064882663</v>
      </c>
      <c r="O94">
        <v>76.758039252853621</v>
      </c>
      <c r="P94">
        <v>15.499208532714615</v>
      </c>
      <c r="Q94">
        <v>0</v>
      </c>
      <c r="R94">
        <v>20.000897749863466</v>
      </c>
      <c r="S94">
        <v>12.284975958891174</v>
      </c>
      <c r="T94">
        <v>0</v>
      </c>
      <c r="U94">
        <v>47.485023673098723</v>
      </c>
      <c r="V94">
        <v>9.0161420845904257</v>
      </c>
      <c r="W94">
        <v>15.36391180569356</v>
      </c>
      <c r="X94">
        <v>45.889666307965399</v>
      </c>
      <c r="Y94">
        <v>0</v>
      </c>
      <c r="Z94">
        <v>2.8835359273638073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6.3504398856413058</v>
      </c>
      <c r="AG94">
        <v>33.368800408592222</v>
      </c>
      <c r="AH94">
        <v>0</v>
      </c>
      <c r="AI94">
        <v>0</v>
      </c>
      <c r="AJ94">
        <v>0</v>
      </c>
      <c r="AK94">
        <v>32.398894695516283</v>
      </c>
      <c r="AL94">
        <v>9.552818366946628</v>
      </c>
      <c r="AM94">
        <v>8.5647157078190244</v>
      </c>
      <c r="AN94">
        <v>6.3914509836151115E-2</v>
      </c>
      <c r="AO94">
        <v>0</v>
      </c>
      <c r="AP94">
        <v>0</v>
      </c>
      <c r="AQ94">
        <v>0</v>
      </c>
      <c r="AR94">
        <v>21.85921305572948</v>
      </c>
      <c r="AS94">
        <v>17.257703380078937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36.527465355431907</v>
      </c>
      <c r="BB94">
        <f t="shared" si="1"/>
        <v>837.33534219078706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311.62743857754737</v>
      </c>
      <c r="L95">
        <v>7.0132080575054827</v>
      </c>
      <c r="M95">
        <v>66.606527010707723</v>
      </c>
      <c r="N95">
        <v>54.984102064882663</v>
      </c>
      <c r="O95">
        <v>76.758039252853621</v>
      </c>
      <c r="P95">
        <v>15.676026639556778</v>
      </c>
      <c r="Q95">
        <v>0</v>
      </c>
      <c r="R95">
        <v>20.000897749863466</v>
      </c>
      <c r="S95">
        <v>12.284975958891174</v>
      </c>
      <c r="T95">
        <v>0</v>
      </c>
      <c r="U95">
        <v>47.485023673098723</v>
      </c>
      <c r="V95">
        <v>7.9804686977664057</v>
      </c>
      <c r="W95">
        <v>15.36391180569356</v>
      </c>
      <c r="X95">
        <v>45.889666307965399</v>
      </c>
      <c r="Y95">
        <v>0</v>
      </c>
      <c r="Z95">
        <v>2.8835359273638073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6.3504398856413058</v>
      </c>
      <c r="AG95">
        <v>33.368800408592222</v>
      </c>
      <c r="AH95">
        <v>0</v>
      </c>
      <c r="AI95">
        <v>0</v>
      </c>
      <c r="AJ95">
        <v>0</v>
      </c>
      <c r="AK95">
        <v>32.398894695516283</v>
      </c>
      <c r="AL95">
        <v>9.552818366946628</v>
      </c>
      <c r="AM95">
        <v>8.5647157078190244</v>
      </c>
      <c r="AN95">
        <v>6.3914509836151115E-2</v>
      </c>
      <c r="AO95">
        <v>0</v>
      </c>
      <c r="AP95">
        <v>0</v>
      </c>
      <c r="AQ95">
        <v>0</v>
      </c>
      <c r="AR95">
        <v>21.85921305572948</v>
      </c>
      <c r="AS95">
        <v>17.257703380078937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34.023959448475146</v>
      </c>
      <c r="BB95">
        <f t="shared" si="1"/>
        <v>779.94636228538127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280.45565153600961</v>
      </c>
      <c r="L96">
        <v>7.0132080575054827</v>
      </c>
      <c r="M96">
        <v>66.606527010707723</v>
      </c>
      <c r="N96">
        <v>54.984102064882663</v>
      </c>
      <c r="O96">
        <v>76.758039252853621</v>
      </c>
      <c r="P96">
        <v>15.684120396580031</v>
      </c>
      <c r="Q96">
        <v>0</v>
      </c>
      <c r="R96">
        <v>20.000897749863466</v>
      </c>
      <c r="S96">
        <v>12.284975958891174</v>
      </c>
      <c r="T96">
        <v>0</v>
      </c>
      <c r="U96">
        <v>47.485023673098723</v>
      </c>
      <c r="V96">
        <v>7.9804686977664057</v>
      </c>
      <c r="W96">
        <v>15.36391180569356</v>
      </c>
      <c r="X96">
        <v>45.889666307965399</v>
      </c>
      <c r="Y96">
        <v>0</v>
      </c>
      <c r="Z96">
        <v>2.8835359273638073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6.3504398856413058</v>
      </c>
      <c r="AG96">
        <v>33.368800408592222</v>
      </c>
      <c r="AH96">
        <v>0</v>
      </c>
      <c r="AI96">
        <v>0</v>
      </c>
      <c r="AJ96">
        <v>0</v>
      </c>
      <c r="AK96">
        <v>32.398894695516283</v>
      </c>
      <c r="AL96">
        <v>9.552818366946628</v>
      </c>
      <c r="AM96">
        <v>8.5647157078190244</v>
      </c>
      <c r="AN96">
        <v>6.3914509836151115E-2</v>
      </c>
      <c r="AO96">
        <v>0</v>
      </c>
      <c r="AP96">
        <v>0</v>
      </c>
      <c r="AQ96">
        <v>0</v>
      </c>
      <c r="AR96">
        <v>21.85921305572948</v>
      </c>
      <c r="AS96">
        <v>17.257703380078937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32.721317069182433</v>
      </c>
      <c r="BB96">
        <f t="shared" si="1"/>
        <v>750.08531138015951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280.45691889727459</v>
      </c>
      <c r="L97">
        <v>7.0132080575054827</v>
      </c>
      <c r="M97">
        <v>66.606527010707723</v>
      </c>
      <c r="N97">
        <v>54.984102064882663</v>
      </c>
      <c r="O97">
        <v>76.758039252853621</v>
      </c>
      <c r="P97">
        <v>15.688807120140941</v>
      </c>
      <c r="Q97">
        <v>0</v>
      </c>
      <c r="R97">
        <v>20.000897749863466</v>
      </c>
      <c r="S97">
        <v>12.284975958891174</v>
      </c>
      <c r="T97">
        <v>0</v>
      </c>
      <c r="U97">
        <v>47.485023673098723</v>
      </c>
      <c r="V97">
        <v>7.9804686977664057</v>
      </c>
      <c r="W97">
        <v>15.36391180569356</v>
      </c>
      <c r="X97">
        <v>45.889666307965399</v>
      </c>
      <c r="Y97">
        <v>0</v>
      </c>
      <c r="Z97">
        <v>2.8835359273638073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6.3504398856413058</v>
      </c>
      <c r="AG97">
        <v>33.368800408592222</v>
      </c>
      <c r="AH97">
        <v>0</v>
      </c>
      <c r="AI97">
        <v>0</v>
      </c>
      <c r="AJ97">
        <v>0</v>
      </c>
      <c r="AK97">
        <v>32.398894695516283</v>
      </c>
      <c r="AL97">
        <v>9.552818366946628</v>
      </c>
      <c r="AM97">
        <v>8.5647157078190244</v>
      </c>
      <c r="AN97">
        <v>6.3914509836151115E-2</v>
      </c>
      <c r="AO97">
        <v>0</v>
      </c>
      <c r="AP97">
        <v>0</v>
      </c>
      <c r="AQ97">
        <v>0</v>
      </c>
      <c r="AR97">
        <v>21.85921305572948</v>
      </c>
      <c r="AS97">
        <v>17.257703380078937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32.721565949928177</v>
      </c>
      <c r="BB97">
        <f t="shared" si="1"/>
        <v>750.09101658423958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280.4630206418413</v>
      </c>
      <c r="L98">
        <v>7.0132080575054827</v>
      </c>
      <c r="M98">
        <v>66.606527010707723</v>
      </c>
      <c r="N98">
        <v>54.984102064882663</v>
      </c>
      <c r="O98">
        <v>76.758039252853621</v>
      </c>
      <c r="P98">
        <v>15.686463408291502</v>
      </c>
      <c r="Q98">
        <v>0</v>
      </c>
      <c r="R98">
        <v>20.000897749863466</v>
      </c>
      <c r="S98">
        <v>12.284975958891174</v>
      </c>
      <c r="T98">
        <v>0</v>
      </c>
      <c r="U98">
        <v>47.485023673098723</v>
      </c>
      <c r="V98">
        <v>7.9804686977664057</v>
      </c>
      <c r="W98">
        <v>15.36391180569356</v>
      </c>
      <c r="X98">
        <v>45.889666307965399</v>
      </c>
      <c r="Y98">
        <v>0</v>
      </c>
      <c r="Z98">
        <v>2.8835359273638073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6.3504398856413058</v>
      </c>
      <c r="AG98">
        <v>33.368800408592222</v>
      </c>
      <c r="AH98">
        <v>0</v>
      </c>
      <c r="AI98">
        <v>0</v>
      </c>
      <c r="AJ98">
        <v>0</v>
      </c>
      <c r="AK98">
        <v>32.398894695516283</v>
      </c>
      <c r="AL98">
        <v>9.552818366946628</v>
      </c>
      <c r="AM98">
        <v>8.5647157078190244</v>
      </c>
      <c r="AN98">
        <v>6.3914509836151115E-2</v>
      </c>
      <c r="AO98">
        <v>0</v>
      </c>
      <c r="AP98">
        <v>0</v>
      </c>
      <c r="AQ98">
        <v>0</v>
      </c>
      <c r="AR98">
        <v>21.85921305572948</v>
      </c>
      <c r="AS98">
        <v>17.257703380078937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32.721723035695717</v>
      </c>
      <c r="BB98">
        <f t="shared" si="1"/>
        <v>750.09461753118933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7.3935555752005433</v>
      </c>
      <c r="L99">
        <f t="shared" si="2"/>
        <v>6.3066625088729344E-2</v>
      </c>
      <c r="M99">
        <f t="shared" si="2"/>
        <v>1.4815714021785356</v>
      </c>
      <c r="N99">
        <f t="shared" si="2"/>
        <v>1.3196184495571854</v>
      </c>
      <c r="O99">
        <f t="shared" si="2"/>
        <v>1.8421929420684842</v>
      </c>
      <c r="P99">
        <f t="shared" si="2"/>
        <v>0.54562448157011456</v>
      </c>
      <c r="Q99">
        <f t="shared" si="2"/>
        <v>0</v>
      </c>
      <c r="R99">
        <f t="shared" si="2"/>
        <v>0.37286423410848968</v>
      </c>
      <c r="S99">
        <f t="shared" si="2"/>
        <v>0.22330430829431103</v>
      </c>
      <c r="T99">
        <f t="shared" si="2"/>
        <v>0</v>
      </c>
      <c r="U99">
        <f t="shared" si="2"/>
        <v>1.1525023411041622</v>
      </c>
      <c r="V99">
        <f t="shared" si="2"/>
        <v>0.15572940395804818</v>
      </c>
      <c r="W99">
        <f t="shared" si="2"/>
        <v>0.32487398890528002</v>
      </c>
      <c r="X99">
        <f t="shared" si="2"/>
        <v>0.99090670174058548</v>
      </c>
      <c r="Y99">
        <f t="shared" si="2"/>
        <v>0</v>
      </c>
      <c r="Z99">
        <f t="shared" si="2"/>
        <v>9.6598449212272897E-2</v>
      </c>
      <c r="AA99">
        <f t="shared" si="2"/>
        <v>0.14598475443644335</v>
      </c>
      <c r="AB99">
        <f t="shared" si="2"/>
        <v>0.13847482793755425</v>
      </c>
      <c r="AC99">
        <f t="shared" si="2"/>
        <v>8.3397026095234264E-2</v>
      </c>
      <c r="AD99">
        <f t="shared" si="2"/>
        <v>6.0458765543906175E-2</v>
      </c>
      <c r="AE99">
        <f t="shared" si="2"/>
        <v>0.21012354941604841</v>
      </c>
      <c r="AF99">
        <f t="shared" si="2"/>
        <v>0.15558577575013086</v>
      </c>
      <c r="AG99">
        <f t="shared" si="2"/>
        <v>0.80085120980621249</v>
      </c>
      <c r="AH99">
        <f t="shared" si="2"/>
        <v>0.30589242297320501</v>
      </c>
      <c r="AI99">
        <f t="shared" si="2"/>
        <v>2.923403271686275E-2</v>
      </c>
      <c r="AJ99">
        <f t="shared" si="2"/>
        <v>0</v>
      </c>
      <c r="AK99">
        <f t="shared" si="2"/>
        <v>0.77757347269239174</v>
      </c>
      <c r="AL99">
        <f t="shared" si="2"/>
        <v>0.45549574508152091</v>
      </c>
      <c r="AM99">
        <f t="shared" si="2"/>
        <v>0.20555317698765629</v>
      </c>
      <c r="AN99">
        <f t="shared" si="2"/>
        <v>1.4761539579315375E-3</v>
      </c>
      <c r="AO99">
        <f t="shared" si="2"/>
        <v>0</v>
      </c>
      <c r="AP99">
        <f t="shared" si="2"/>
        <v>8.256711415978283E-3</v>
      </c>
      <c r="AQ99">
        <f t="shared" si="2"/>
        <v>0.26998220297179387</v>
      </c>
      <c r="AR99">
        <f t="shared" si="2"/>
        <v>0.51344862748966569</v>
      </c>
      <c r="AS99">
        <f t="shared" si="2"/>
        <v>0.4098180559803673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0.85832184431521608</v>
      </c>
      <c r="BB99">
        <f t="shared" si="1"/>
        <v>19.675693569924423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125.23426760275304</v>
      </c>
      <c r="L3">
        <v>47.099405724872192</v>
      </c>
      <c r="M3">
        <v>0</v>
      </c>
      <c r="N3">
        <v>30.053940775642833</v>
      </c>
      <c r="O3">
        <v>50.469323973732173</v>
      </c>
      <c r="P3">
        <v>51.617679992786279</v>
      </c>
      <c r="Q3">
        <v>0</v>
      </c>
      <c r="R3">
        <v>10.788173329868972</v>
      </c>
      <c r="S3">
        <v>6.7217710429277107</v>
      </c>
      <c r="T3">
        <v>0</v>
      </c>
      <c r="U3">
        <v>190.48278067723032</v>
      </c>
      <c r="V3">
        <v>5.2777447700626512</v>
      </c>
      <c r="W3">
        <v>11.679437616074974</v>
      </c>
      <c r="X3">
        <v>37.068689929917824</v>
      </c>
      <c r="Y3">
        <v>0</v>
      </c>
      <c r="Z3">
        <v>1.6676186829471924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13.43146737954573</v>
      </c>
      <c r="AL3">
        <v>3.2518591534040269</v>
      </c>
      <c r="AM3">
        <v>4.0215638337908874</v>
      </c>
      <c r="AN3">
        <v>0</v>
      </c>
      <c r="AO3">
        <v>0</v>
      </c>
      <c r="AP3">
        <v>0</v>
      </c>
      <c r="AQ3">
        <v>0</v>
      </c>
      <c r="AR3">
        <v>13.483078825711857</v>
      </c>
      <c r="AS3">
        <v>8.0441965086820808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25.514427392473905</v>
      </c>
      <c r="BB3">
        <f>SUM(B3:AZ3)-BA3</f>
        <v>584.87857242747668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120.21603437603537</v>
      </c>
      <c r="L4">
        <v>19.150415354135017</v>
      </c>
      <c r="M4">
        <v>0</v>
      </c>
      <c r="N4">
        <v>30.053940775642833</v>
      </c>
      <c r="O4">
        <v>50.469323973732173</v>
      </c>
      <c r="P4">
        <v>51.617679992786279</v>
      </c>
      <c r="Q4">
        <v>0</v>
      </c>
      <c r="R4">
        <v>10.788173329868972</v>
      </c>
      <c r="S4">
        <v>6.7217710429277107</v>
      </c>
      <c r="T4">
        <v>0</v>
      </c>
      <c r="U4">
        <v>190.48278067723032</v>
      </c>
      <c r="V4">
        <v>5.2777447700626512</v>
      </c>
      <c r="W4">
        <v>11.679437616074974</v>
      </c>
      <c r="X4">
        <v>37.068689929917824</v>
      </c>
      <c r="Y4">
        <v>0</v>
      </c>
      <c r="Z4">
        <v>1.6676186829471924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13.43146737954573</v>
      </c>
      <c r="AL4">
        <v>3.2518591534040269</v>
      </c>
      <c r="AM4">
        <v>4.0215638337908874</v>
      </c>
      <c r="AN4">
        <v>0</v>
      </c>
      <c r="AO4">
        <v>0</v>
      </c>
      <c r="AP4">
        <v>0</v>
      </c>
      <c r="AQ4">
        <v>0</v>
      </c>
      <c r="AR4">
        <v>13.483078825711857</v>
      </c>
      <c r="AS4">
        <v>8.0441965086820808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24.13639744610029</v>
      </c>
      <c r="BB4">
        <f t="shared" ref="BB4:BB67" si="0">SUM(B4:AZ4)-BA4</f>
        <v>553.28937877639555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164.60923373952491</v>
      </c>
      <c r="L5">
        <v>19.035844349950775</v>
      </c>
      <c r="M5">
        <v>0</v>
      </c>
      <c r="N5">
        <v>30.053940775642833</v>
      </c>
      <c r="O5">
        <v>50.469323973732173</v>
      </c>
      <c r="P5">
        <v>51.617679992786279</v>
      </c>
      <c r="Q5">
        <v>0</v>
      </c>
      <c r="R5">
        <v>10.788173329868972</v>
      </c>
      <c r="S5">
        <v>6.7217710429277107</v>
      </c>
      <c r="T5">
        <v>0</v>
      </c>
      <c r="U5">
        <v>190.48278067723032</v>
      </c>
      <c r="V5">
        <v>5.2777447700626512</v>
      </c>
      <c r="W5">
        <v>11.396262418063179</v>
      </c>
      <c r="X5">
        <v>37.068689929917824</v>
      </c>
      <c r="Y5">
        <v>0</v>
      </c>
      <c r="Z5">
        <v>1.6676186829471924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13.43146737954573</v>
      </c>
      <c r="AL5">
        <v>3.2518591534040269</v>
      </c>
      <c r="AM5">
        <v>4.0215638337908874</v>
      </c>
      <c r="AN5">
        <v>0</v>
      </c>
      <c r="AO5">
        <v>0</v>
      </c>
      <c r="AP5">
        <v>0</v>
      </c>
      <c r="AQ5">
        <v>0</v>
      </c>
      <c r="AR5">
        <v>11.516796557706327</v>
      </c>
      <c r="AS5">
        <v>8.0441965086820808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25.893216789439723</v>
      </c>
      <c r="BB5">
        <f t="shared" si="0"/>
        <v>593.5617303263441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164.60923373952491</v>
      </c>
      <c r="L6">
        <v>19.035844349950775</v>
      </c>
      <c r="M6">
        <v>0</v>
      </c>
      <c r="N6">
        <v>30.053940775642833</v>
      </c>
      <c r="O6">
        <v>50.469323973732173</v>
      </c>
      <c r="P6">
        <v>51.617679992786279</v>
      </c>
      <c r="Q6">
        <v>0</v>
      </c>
      <c r="R6">
        <v>10.788173329868972</v>
      </c>
      <c r="S6">
        <v>6.7217710429277107</v>
      </c>
      <c r="T6">
        <v>0</v>
      </c>
      <c r="U6">
        <v>190.48278067723032</v>
      </c>
      <c r="V6">
        <v>5.2777447700626512</v>
      </c>
      <c r="W6">
        <v>11.396262418063179</v>
      </c>
      <c r="X6">
        <v>37.068689929917824</v>
      </c>
      <c r="Y6">
        <v>0</v>
      </c>
      <c r="Z6">
        <v>1.6676186829471924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13.43146737954573</v>
      </c>
      <c r="AL6">
        <v>3.2518591534040269</v>
      </c>
      <c r="AM6">
        <v>4.0215638337908874</v>
      </c>
      <c r="AN6">
        <v>0</v>
      </c>
      <c r="AO6">
        <v>0</v>
      </c>
      <c r="AP6">
        <v>0</v>
      </c>
      <c r="AQ6">
        <v>0</v>
      </c>
      <c r="AR6">
        <v>11.516796557706327</v>
      </c>
      <c r="AS6">
        <v>8.0441965086820808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25.893216789439723</v>
      </c>
      <c r="BB6">
        <f t="shared" si="0"/>
        <v>593.5617303263441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164.60923373952491</v>
      </c>
      <c r="L7">
        <v>19.035844349950775</v>
      </c>
      <c r="M7">
        <v>0</v>
      </c>
      <c r="N7">
        <v>30.053940775642833</v>
      </c>
      <c r="O7">
        <v>50.469323973732173</v>
      </c>
      <c r="P7">
        <v>51.617679992786279</v>
      </c>
      <c r="Q7">
        <v>0</v>
      </c>
      <c r="R7">
        <v>10.788173329868972</v>
      </c>
      <c r="S7">
        <v>6.7217710429277107</v>
      </c>
      <c r="T7">
        <v>0</v>
      </c>
      <c r="U7">
        <v>190.48278067723032</v>
      </c>
      <c r="V7">
        <v>5.2777447700626512</v>
      </c>
      <c r="W7">
        <v>11.396262418063179</v>
      </c>
      <c r="X7">
        <v>37.068689929917824</v>
      </c>
      <c r="Y7">
        <v>0</v>
      </c>
      <c r="Z7">
        <v>1.6676186829471924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13.43146737954573</v>
      </c>
      <c r="AL7">
        <v>3.2518591534040269</v>
      </c>
      <c r="AM7">
        <v>4.0215638337908874</v>
      </c>
      <c r="AN7">
        <v>0</v>
      </c>
      <c r="AO7">
        <v>0</v>
      </c>
      <c r="AP7">
        <v>0</v>
      </c>
      <c r="AQ7">
        <v>0</v>
      </c>
      <c r="AR7">
        <v>11.516796557706327</v>
      </c>
      <c r="AS7">
        <v>8.0441965086820808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25.893216789439723</v>
      </c>
      <c r="BB7">
        <f t="shared" si="0"/>
        <v>593.5617303263441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164.60923373952491</v>
      </c>
      <c r="L8">
        <v>19.035645658166871</v>
      </c>
      <c r="M8">
        <v>0</v>
      </c>
      <c r="N8">
        <v>30.053940775642833</v>
      </c>
      <c r="O8">
        <v>50.469323973732173</v>
      </c>
      <c r="P8">
        <v>51.617679992786279</v>
      </c>
      <c r="Q8">
        <v>0</v>
      </c>
      <c r="R8">
        <v>10.788173329868972</v>
      </c>
      <c r="S8">
        <v>6.7217710429277107</v>
      </c>
      <c r="T8">
        <v>0</v>
      </c>
      <c r="U8">
        <v>190.48278067723032</v>
      </c>
      <c r="V8">
        <v>5.2777447700626512</v>
      </c>
      <c r="W8">
        <v>11.396262418063179</v>
      </c>
      <c r="X8">
        <v>37.068689929917824</v>
      </c>
      <c r="Y8">
        <v>0</v>
      </c>
      <c r="Z8">
        <v>1.6676186829471924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13.43146737954573</v>
      </c>
      <c r="AL8">
        <v>3.2518591534040269</v>
      </c>
      <c r="AM8">
        <v>4.0215638337908874</v>
      </c>
      <c r="AN8">
        <v>0</v>
      </c>
      <c r="AO8">
        <v>0</v>
      </c>
      <c r="AP8">
        <v>0</v>
      </c>
      <c r="AQ8">
        <v>0</v>
      </c>
      <c r="AR8">
        <v>11.516796557706327</v>
      </c>
      <c r="AS8">
        <v>8.0441965086820808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25.893208484123154</v>
      </c>
      <c r="BB8">
        <f t="shared" si="0"/>
        <v>593.56153993987675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164.60923373952491</v>
      </c>
      <c r="L9">
        <v>19.035844349950775</v>
      </c>
      <c r="M9">
        <v>0</v>
      </c>
      <c r="N9">
        <v>30.053940775642833</v>
      </c>
      <c r="O9">
        <v>50.469323973732173</v>
      </c>
      <c r="P9">
        <v>51.617679992786279</v>
      </c>
      <c r="Q9">
        <v>0</v>
      </c>
      <c r="R9">
        <v>10.788173329868972</v>
      </c>
      <c r="S9">
        <v>6.7217710429277107</v>
      </c>
      <c r="T9">
        <v>0</v>
      </c>
      <c r="U9">
        <v>190.48278067723032</v>
      </c>
      <c r="V9">
        <v>5.2777447700626512</v>
      </c>
      <c r="W9">
        <v>11.396262418063179</v>
      </c>
      <c r="X9">
        <v>37.068689929917824</v>
      </c>
      <c r="Y9">
        <v>0</v>
      </c>
      <c r="Z9">
        <v>1.6676186829471924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13.43146737954573</v>
      </c>
      <c r="AL9">
        <v>3.2518591534040269</v>
      </c>
      <c r="AM9">
        <v>4.0215638337908874</v>
      </c>
      <c r="AN9">
        <v>0</v>
      </c>
      <c r="AO9">
        <v>0</v>
      </c>
      <c r="AP9">
        <v>0</v>
      </c>
      <c r="AQ9">
        <v>0</v>
      </c>
      <c r="AR9">
        <v>13.483078825711857</v>
      </c>
      <c r="AS9">
        <v>8.3180413256968944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25.986854101593572</v>
      </c>
      <c r="BB9">
        <f t="shared" si="0"/>
        <v>595.70822009921051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164.60923373952491</v>
      </c>
      <c r="L10">
        <v>19.035844349950775</v>
      </c>
      <c r="M10">
        <v>0</v>
      </c>
      <c r="N10">
        <v>30.053940775642833</v>
      </c>
      <c r="O10">
        <v>50.469323973732173</v>
      </c>
      <c r="P10">
        <v>51.617679992786279</v>
      </c>
      <c r="Q10">
        <v>0</v>
      </c>
      <c r="R10">
        <v>10.788173329868972</v>
      </c>
      <c r="S10">
        <v>6.7217710429277107</v>
      </c>
      <c r="T10">
        <v>0</v>
      </c>
      <c r="U10">
        <v>190.48278067723032</v>
      </c>
      <c r="V10">
        <v>5.2777447700626512</v>
      </c>
      <c r="W10">
        <v>11.396262418063179</v>
      </c>
      <c r="X10">
        <v>37.068689929917824</v>
      </c>
      <c r="Y10">
        <v>0</v>
      </c>
      <c r="Z10">
        <v>1.6676186829471924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13.43146737954573</v>
      </c>
      <c r="AL10">
        <v>3.2518591534040269</v>
      </c>
      <c r="AM10">
        <v>4.0215638337908874</v>
      </c>
      <c r="AN10">
        <v>0</v>
      </c>
      <c r="AO10">
        <v>0</v>
      </c>
      <c r="AP10">
        <v>0</v>
      </c>
      <c r="AQ10">
        <v>0</v>
      </c>
      <c r="AR10">
        <v>13.483078825711857</v>
      </c>
      <c r="AS10">
        <v>8.3180413256968944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25.986854101593572</v>
      </c>
      <c r="BB10">
        <f t="shared" si="0"/>
        <v>595.70822009921051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164.60923373952491</v>
      </c>
      <c r="L11">
        <v>19.035645658166871</v>
      </c>
      <c r="M11">
        <v>0</v>
      </c>
      <c r="N11">
        <v>30.053940775642833</v>
      </c>
      <c r="O11">
        <v>50.469323973732173</v>
      </c>
      <c r="P11">
        <v>51.617679992786279</v>
      </c>
      <c r="Q11">
        <v>0</v>
      </c>
      <c r="R11">
        <v>10.78820722817547</v>
      </c>
      <c r="S11">
        <v>6.722526662896156</v>
      </c>
      <c r="T11">
        <v>0</v>
      </c>
      <c r="U11">
        <v>190.48278067723032</v>
      </c>
      <c r="V11">
        <v>5.2803661004915874</v>
      </c>
      <c r="W11">
        <v>11.521489290019883</v>
      </c>
      <c r="X11">
        <v>37.065142102350116</v>
      </c>
      <c r="Y11">
        <v>0</v>
      </c>
      <c r="Z11">
        <v>1.6676186829471924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13.43146737954573</v>
      </c>
      <c r="AL11">
        <v>3.2518591534040269</v>
      </c>
      <c r="AM11">
        <v>4.0215638337908874</v>
      </c>
      <c r="AN11">
        <v>0</v>
      </c>
      <c r="AO11">
        <v>0</v>
      </c>
      <c r="AP11">
        <v>0</v>
      </c>
      <c r="AQ11">
        <v>0</v>
      </c>
      <c r="AR11">
        <v>11.797693873098412</v>
      </c>
      <c r="AS11">
        <v>8.3180413256968944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25.921625462789045</v>
      </c>
      <c r="BB11">
        <f t="shared" si="0"/>
        <v>594.21295498671066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125.02637099185249</v>
      </c>
      <c r="L12">
        <v>19.035825437264233</v>
      </c>
      <c r="M12">
        <v>0</v>
      </c>
      <c r="N12">
        <v>30.053940775642833</v>
      </c>
      <c r="O12">
        <v>50.469323973732173</v>
      </c>
      <c r="P12">
        <v>51.617679992786279</v>
      </c>
      <c r="Q12">
        <v>0</v>
      </c>
      <c r="R12">
        <v>10.78820722817547</v>
      </c>
      <c r="S12">
        <v>6.722526662896156</v>
      </c>
      <c r="T12">
        <v>0</v>
      </c>
      <c r="U12">
        <v>190.48278067723032</v>
      </c>
      <c r="V12">
        <v>5.2803661004915874</v>
      </c>
      <c r="W12">
        <v>11.521489290019883</v>
      </c>
      <c r="X12">
        <v>37.065142102350116</v>
      </c>
      <c r="Y12">
        <v>0</v>
      </c>
      <c r="Z12">
        <v>1.6676186829471924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13.43146737954573</v>
      </c>
      <c r="AL12">
        <v>3.2518591534040269</v>
      </c>
      <c r="AM12">
        <v>4.0215638337908874</v>
      </c>
      <c r="AN12">
        <v>0</v>
      </c>
      <c r="AO12">
        <v>0</v>
      </c>
      <c r="AP12">
        <v>0</v>
      </c>
      <c r="AQ12">
        <v>0</v>
      </c>
      <c r="AR12">
        <v>11.797693873098412</v>
      </c>
      <c r="AS12">
        <v>8.3180413256968944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24.267069314702617</v>
      </c>
      <c r="BB12">
        <f t="shared" si="0"/>
        <v>556.28482816622181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104.18632746663094</v>
      </c>
      <c r="L13">
        <v>19.035424155255239</v>
      </c>
      <c r="M13">
        <v>0</v>
      </c>
      <c r="N13">
        <v>30.053940775642833</v>
      </c>
      <c r="O13">
        <v>50.469323973732173</v>
      </c>
      <c r="P13">
        <v>51.617679992786279</v>
      </c>
      <c r="Q13">
        <v>0</v>
      </c>
      <c r="R13">
        <v>10.792199213931228</v>
      </c>
      <c r="S13">
        <v>2.72439404701732</v>
      </c>
      <c r="T13">
        <v>0</v>
      </c>
      <c r="U13">
        <v>190.48278067723032</v>
      </c>
      <c r="V13">
        <v>5.2777447700626512</v>
      </c>
      <c r="W13">
        <v>11.521266816167573</v>
      </c>
      <c r="X13">
        <v>37.068689929917824</v>
      </c>
      <c r="Y13">
        <v>0</v>
      </c>
      <c r="Z13">
        <v>1.6676186829471924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13.43146737954573</v>
      </c>
      <c r="AL13">
        <v>3.2518591534040269</v>
      </c>
      <c r="AM13">
        <v>4.0215638337908874</v>
      </c>
      <c r="AN13">
        <v>0</v>
      </c>
      <c r="AO13">
        <v>0</v>
      </c>
      <c r="AP13">
        <v>0</v>
      </c>
      <c r="AQ13">
        <v>0</v>
      </c>
      <c r="AR13">
        <v>11.797693873098412</v>
      </c>
      <c r="AS13">
        <v>8.0441965086820808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23.217566358243381</v>
      </c>
      <c r="BB13">
        <f t="shared" si="0"/>
        <v>532.22660489159921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104.18632746663094</v>
      </c>
      <c r="L14">
        <v>19.035424155255239</v>
      </c>
      <c r="M14">
        <v>0</v>
      </c>
      <c r="N14">
        <v>30.053940775642833</v>
      </c>
      <c r="O14">
        <v>50.469323973732173</v>
      </c>
      <c r="P14">
        <v>51.617679992786279</v>
      </c>
      <c r="Q14">
        <v>0</v>
      </c>
      <c r="R14">
        <v>10.788173329868972</v>
      </c>
      <c r="S14">
        <v>3.0052039203462435</v>
      </c>
      <c r="T14">
        <v>0</v>
      </c>
      <c r="U14">
        <v>190.48278067723032</v>
      </c>
      <c r="V14">
        <v>5.2777447700626512</v>
      </c>
      <c r="W14">
        <v>11.521266816167573</v>
      </c>
      <c r="X14">
        <v>37.068689929917824</v>
      </c>
      <c r="Y14">
        <v>0</v>
      </c>
      <c r="Z14">
        <v>1.6676186829471924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13.43146737954573</v>
      </c>
      <c r="AL14">
        <v>3.2518591534040269</v>
      </c>
      <c r="AM14">
        <v>4.0215638337908874</v>
      </c>
      <c r="AN14">
        <v>0</v>
      </c>
      <c r="AO14">
        <v>0</v>
      </c>
      <c r="AP14">
        <v>0</v>
      </c>
      <c r="AQ14">
        <v>0</v>
      </c>
      <c r="AR14">
        <v>11.797693873098412</v>
      </c>
      <c r="AS14">
        <v>8.0441965086820808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23.229135928994729</v>
      </c>
      <c r="BB14">
        <f t="shared" si="0"/>
        <v>532.49181931011447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82.623172874946533</v>
      </c>
      <c r="L15">
        <v>19.035424155255239</v>
      </c>
      <c r="M15">
        <v>0</v>
      </c>
      <c r="N15">
        <v>30.053940775642833</v>
      </c>
      <c r="O15">
        <v>50.469323973732173</v>
      </c>
      <c r="P15">
        <v>51.617679992786279</v>
      </c>
      <c r="Q15">
        <v>0</v>
      </c>
      <c r="R15">
        <v>10.788173329868972</v>
      </c>
      <c r="S15">
        <v>3.0052039203462435</v>
      </c>
      <c r="T15">
        <v>0</v>
      </c>
      <c r="U15">
        <v>190.48278067723032</v>
      </c>
      <c r="V15">
        <v>5.2777447700626512</v>
      </c>
      <c r="W15">
        <v>11.521266816167573</v>
      </c>
      <c r="X15">
        <v>37.068689929917824</v>
      </c>
      <c r="Y15">
        <v>0</v>
      </c>
      <c r="Z15">
        <v>1.6676186829471924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13.43146737954573</v>
      </c>
      <c r="AL15">
        <v>3.2518591534040269</v>
      </c>
      <c r="AM15">
        <v>4.0215638337908874</v>
      </c>
      <c r="AN15">
        <v>0</v>
      </c>
      <c r="AO15">
        <v>0</v>
      </c>
      <c r="AP15">
        <v>0</v>
      </c>
      <c r="AQ15">
        <v>0</v>
      </c>
      <c r="AR15">
        <v>13.483078825711857</v>
      </c>
      <c r="AS15">
        <v>8.0441965086820808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22.398245158081572</v>
      </c>
      <c r="BB15">
        <f t="shared" si="0"/>
        <v>513.44494044195687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82.612831714648252</v>
      </c>
      <c r="L16">
        <v>19.035424155255239</v>
      </c>
      <c r="M16">
        <v>0</v>
      </c>
      <c r="N16">
        <v>30.053940775642833</v>
      </c>
      <c r="O16">
        <v>50.469323973732173</v>
      </c>
      <c r="P16">
        <v>51.617679992786279</v>
      </c>
      <c r="Q16">
        <v>0</v>
      </c>
      <c r="R16">
        <v>10.788173329868972</v>
      </c>
      <c r="S16">
        <v>3.0052039203462435</v>
      </c>
      <c r="T16">
        <v>0</v>
      </c>
      <c r="U16">
        <v>190.48278067723032</v>
      </c>
      <c r="V16">
        <v>5.2777447700626512</v>
      </c>
      <c r="W16">
        <v>11.521266816167573</v>
      </c>
      <c r="X16">
        <v>37.068689929917824</v>
      </c>
      <c r="Y16">
        <v>0</v>
      </c>
      <c r="Z16">
        <v>1.6676186829471924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13.43146737954573</v>
      </c>
      <c r="AL16">
        <v>6.2080946992190968</v>
      </c>
      <c r="AM16">
        <v>4.0215638337908874</v>
      </c>
      <c r="AN16">
        <v>0</v>
      </c>
      <c r="AO16">
        <v>0</v>
      </c>
      <c r="AP16">
        <v>0</v>
      </c>
      <c r="AQ16">
        <v>0</v>
      </c>
      <c r="AR16">
        <v>13.483078825711857</v>
      </c>
      <c r="AS16">
        <v>8.0441965086820808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22.521383543396169</v>
      </c>
      <c r="BB16">
        <f t="shared" si="0"/>
        <v>516.26769644215904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82.623172874946533</v>
      </c>
      <c r="L17">
        <v>19.035365654179486</v>
      </c>
      <c r="M17">
        <v>0</v>
      </c>
      <c r="N17">
        <v>30.053940775642833</v>
      </c>
      <c r="O17">
        <v>50.469323973732173</v>
      </c>
      <c r="P17">
        <v>51.617679992786279</v>
      </c>
      <c r="Q17">
        <v>0</v>
      </c>
      <c r="R17">
        <v>10.788173329868972</v>
      </c>
      <c r="S17">
        <v>3.0052039203462435</v>
      </c>
      <c r="T17">
        <v>0</v>
      </c>
      <c r="U17">
        <v>190.48278067723032</v>
      </c>
      <c r="V17">
        <v>5.2777447700626512</v>
      </c>
      <c r="W17">
        <v>11.521266816167573</v>
      </c>
      <c r="X17">
        <v>37.068689929917824</v>
      </c>
      <c r="Y17">
        <v>0</v>
      </c>
      <c r="Z17">
        <v>1.6676186829471924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13.43146737954573</v>
      </c>
      <c r="AL17">
        <v>20.989272428294445</v>
      </c>
      <c r="AM17">
        <v>4.0215638337908874</v>
      </c>
      <c r="AN17">
        <v>0</v>
      </c>
      <c r="AO17">
        <v>0</v>
      </c>
      <c r="AP17">
        <v>0</v>
      </c>
      <c r="AQ17">
        <v>0</v>
      </c>
      <c r="AR17">
        <v>11.797693873098412</v>
      </c>
      <c r="AS17">
        <v>8.0441965086820808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23.069217496607791</v>
      </c>
      <c r="BB17">
        <f t="shared" si="0"/>
        <v>528.82593792463194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82.612831714648252</v>
      </c>
      <c r="L18">
        <v>19.035965056801459</v>
      </c>
      <c r="M18">
        <v>0</v>
      </c>
      <c r="N18">
        <v>30.053940775642833</v>
      </c>
      <c r="O18">
        <v>50.469323973732173</v>
      </c>
      <c r="P18">
        <v>51.617679992786279</v>
      </c>
      <c r="Q18">
        <v>0</v>
      </c>
      <c r="R18">
        <v>10.788173329868972</v>
      </c>
      <c r="S18">
        <v>3.0052039203462435</v>
      </c>
      <c r="T18">
        <v>0</v>
      </c>
      <c r="U18">
        <v>190.48278067723032</v>
      </c>
      <c r="V18">
        <v>5.2777447700626512</v>
      </c>
      <c r="W18">
        <v>11.521266816167573</v>
      </c>
      <c r="X18">
        <v>37.068689929917824</v>
      </c>
      <c r="Y18">
        <v>0</v>
      </c>
      <c r="Z18">
        <v>1.6676186829471924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13.43146737954573</v>
      </c>
      <c r="AL18">
        <v>20.989272428294445</v>
      </c>
      <c r="AM18">
        <v>4.0215638337908874</v>
      </c>
      <c r="AN18">
        <v>0</v>
      </c>
      <c r="AO18">
        <v>0</v>
      </c>
      <c r="AP18">
        <v>0</v>
      </c>
      <c r="AQ18">
        <v>0</v>
      </c>
      <c r="AR18">
        <v>11.797693873098412</v>
      </c>
      <c r="AS18">
        <v>8.0441965086820808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23.068810291136913</v>
      </c>
      <c r="BB18">
        <f t="shared" si="0"/>
        <v>528.81660337242647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156.53381693765991</v>
      </c>
      <c r="L19">
        <v>19.035645658166871</v>
      </c>
      <c r="M19">
        <v>0</v>
      </c>
      <c r="N19">
        <v>30.053940775642833</v>
      </c>
      <c r="O19">
        <v>50.469323973732173</v>
      </c>
      <c r="P19">
        <v>51.617679992786279</v>
      </c>
      <c r="Q19">
        <v>0</v>
      </c>
      <c r="R19">
        <v>10.788173329868972</v>
      </c>
      <c r="S19">
        <v>6.7217710429277107</v>
      </c>
      <c r="T19">
        <v>0</v>
      </c>
      <c r="U19">
        <v>190.48278067723032</v>
      </c>
      <c r="V19">
        <v>5.2777447700626512</v>
      </c>
      <c r="W19">
        <v>11.521266816167573</v>
      </c>
      <c r="X19">
        <v>37.068689929917824</v>
      </c>
      <c r="Y19">
        <v>0</v>
      </c>
      <c r="Z19">
        <v>1.6676186829471924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13.43146737954573</v>
      </c>
      <c r="AL19">
        <v>20.989272428294445</v>
      </c>
      <c r="AM19">
        <v>4.0215638337908874</v>
      </c>
      <c r="AN19">
        <v>0</v>
      </c>
      <c r="AO19">
        <v>0</v>
      </c>
      <c r="AP19">
        <v>0</v>
      </c>
      <c r="AQ19">
        <v>0</v>
      </c>
      <c r="AR19">
        <v>11.797693873098412</v>
      </c>
      <c r="AS19">
        <v>8.0441965086820808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26.31404662831978</v>
      </c>
      <c r="BB19">
        <f t="shared" si="0"/>
        <v>603.20859998220203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164.60923373952491</v>
      </c>
      <c r="L20">
        <v>18.89507274355347</v>
      </c>
      <c r="M20">
        <v>0</v>
      </c>
      <c r="N20">
        <v>30.053940775642833</v>
      </c>
      <c r="O20">
        <v>50.469323973732173</v>
      </c>
      <c r="P20">
        <v>51.617679992786279</v>
      </c>
      <c r="Q20">
        <v>0</v>
      </c>
      <c r="R20">
        <v>10.788173329868972</v>
      </c>
      <c r="S20">
        <v>6.7217710429277107</v>
      </c>
      <c r="T20">
        <v>0</v>
      </c>
      <c r="U20">
        <v>190.48278067723032</v>
      </c>
      <c r="V20">
        <v>5.2777447700626512</v>
      </c>
      <c r="W20">
        <v>11.521266816167573</v>
      </c>
      <c r="X20">
        <v>37.068689929917824</v>
      </c>
      <c r="Y20">
        <v>0</v>
      </c>
      <c r="Z20">
        <v>1.6676186829471924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13.43146737954573</v>
      </c>
      <c r="AL20">
        <v>20.989272428294445</v>
      </c>
      <c r="AM20">
        <v>4.0215638337908874</v>
      </c>
      <c r="AN20">
        <v>0</v>
      </c>
      <c r="AO20">
        <v>0</v>
      </c>
      <c r="AP20">
        <v>0</v>
      </c>
      <c r="AQ20">
        <v>0</v>
      </c>
      <c r="AR20">
        <v>11.797693873098412</v>
      </c>
      <c r="AS20">
        <v>8.0441965086820808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26.645723102806883</v>
      </c>
      <c r="BB20">
        <f t="shared" si="0"/>
        <v>610.81176739496664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164.76731283910158</v>
      </c>
      <c r="L21">
        <v>19.035613832477285</v>
      </c>
      <c r="M21">
        <v>0</v>
      </c>
      <c r="N21">
        <v>30.053940775642833</v>
      </c>
      <c r="O21">
        <v>50.469323973732173</v>
      </c>
      <c r="P21">
        <v>51.617679992786279</v>
      </c>
      <c r="Q21">
        <v>0</v>
      </c>
      <c r="R21">
        <v>10.788173329868972</v>
      </c>
      <c r="S21">
        <v>6.7217710429277107</v>
      </c>
      <c r="T21">
        <v>0</v>
      </c>
      <c r="U21">
        <v>190.48278067723032</v>
      </c>
      <c r="V21">
        <v>5.2777447700626512</v>
      </c>
      <c r="W21">
        <v>11.647452171192395</v>
      </c>
      <c r="X21">
        <v>37.068689929917824</v>
      </c>
      <c r="Y21">
        <v>0</v>
      </c>
      <c r="Z21">
        <v>1.6676186829471924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13.43146737954573</v>
      </c>
      <c r="AL21">
        <v>6.2080946992190968</v>
      </c>
      <c r="AM21">
        <v>4.0215638337908874</v>
      </c>
      <c r="AN21">
        <v>0</v>
      </c>
      <c r="AO21">
        <v>0</v>
      </c>
      <c r="AP21">
        <v>0</v>
      </c>
      <c r="AQ21">
        <v>0</v>
      </c>
      <c r="AR21">
        <v>13.483078825711857</v>
      </c>
      <c r="AS21">
        <v>8.0441965086820808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26.116075836470131</v>
      </c>
      <c r="BB21">
        <f t="shared" si="0"/>
        <v>598.67042742836679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164.76731283910158</v>
      </c>
      <c r="L22">
        <v>19.035613832477285</v>
      </c>
      <c r="M22">
        <v>0</v>
      </c>
      <c r="N22">
        <v>30.053940775642833</v>
      </c>
      <c r="O22">
        <v>50.469323973732173</v>
      </c>
      <c r="P22">
        <v>51.617679992786279</v>
      </c>
      <c r="Q22">
        <v>0</v>
      </c>
      <c r="R22">
        <v>10.788173329868972</v>
      </c>
      <c r="S22">
        <v>6.7217710429277107</v>
      </c>
      <c r="T22">
        <v>0</v>
      </c>
      <c r="U22">
        <v>190.48278067723032</v>
      </c>
      <c r="V22">
        <v>5.2777447700626512</v>
      </c>
      <c r="W22">
        <v>11.647452171192395</v>
      </c>
      <c r="X22">
        <v>37.068689929917824</v>
      </c>
      <c r="Y22">
        <v>0</v>
      </c>
      <c r="Z22">
        <v>1.6676186829471924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13.43146737954573</v>
      </c>
      <c r="AL22">
        <v>6.2080946992190968</v>
      </c>
      <c r="AM22">
        <v>4.0215638337908874</v>
      </c>
      <c r="AN22">
        <v>0</v>
      </c>
      <c r="AO22">
        <v>0</v>
      </c>
      <c r="AP22">
        <v>0</v>
      </c>
      <c r="AQ22">
        <v>0</v>
      </c>
      <c r="AR22">
        <v>13.483078825711857</v>
      </c>
      <c r="AS22">
        <v>8.0441965086820808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26.116075836470131</v>
      </c>
      <c r="BB22">
        <f t="shared" si="0"/>
        <v>598.67042742836679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164.76183457025371</v>
      </c>
      <c r="L23">
        <v>46.085968934819412</v>
      </c>
      <c r="M23">
        <v>0</v>
      </c>
      <c r="N23">
        <v>30.053940775642833</v>
      </c>
      <c r="O23">
        <v>50.469323973732173</v>
      </c>
      <c r="P23">
        <v>51.617679992786279</v>
      </c>
      <c r="Q23">
        <v>0</v>
      </c>
      <c r="R23">
        <v>10.788173329868972</v>
      </c>
      <c r="S23">
        <v>6.7217710429277107</v>
      </c>
      <c r="T23">
        <v>0</v>
      </c>
      <c r="U23">
        <v>186.06530216329452</v>
      </c>
      <c r="V23">
        <v>5.2777447700626512</v>
      </c>
      <c r="W23">
        <v>11.647452171192395</v>
      </c>
      <c r="X23">
        <v>37.068689929917824</v>
      </c>
      <c r="Y23">
        <v>0</v>
      </c>
      <c r="Z23">
        <v>1.6676186829471924</v>
      </c>
      <c r="AA23">
        <v>0</v>
      </c>
      <c r="AB23">
        <v>0</v>
      </c>
      <c r="AC23">
        <v>0</v>
      </c>
      <c r="AD23">
        <v>0</v>
      </c>
      <c r="AE23">
        <v>4.1789208111118592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13.43146737954573</v>
      </c>
      <c r="AL23">
        <v>6.2080946992190968</v>
      </c>
      <c r="AM23">
        <v>4.0215638337908874</v>
      </c>
      <c r="AN23">
        <v>0</v>
      </c>
      <c r="AO23">
        <v>0</v>
      </c>
      <c r="AP23">
        <v>0</v>
      </c>
      <c r="AQ23">
        <v>0</v>
      </c>
      <c r="AR23">
        <v>11.797693873098412</v>
      </c>
      <c r="AS23">
        <v>8.0441965086820808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27.166130885112921</v>
      </c>
      <c r="BB23">
        <f t="shared" si="0"/>
        <v>622.74130655778083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164.76183457025371</v>
      </c>
      <c r="L24">
        <v>46.085968934819412</v>
      </c>
      <c r="M24">
        <v>0</v>
      </c>
      <c r="N24">
        <v>30.053940775642833</v>
      </c>
      <c r="O24">
        <v>50.469323973732173</v>
      </c>
      <c r="P24">
        <v>51.617679992786279</v>
      </c>
      <c r="Q24">
        <v>0</v>
      </c>
      <c r="R24">
        <v>10.788173329868972</v>
      </c>
      <c r="S24">
        <v>6.7217710429277107</v>
      </c>
      <c r="T24">
        <v>0</v>
      </c>
      <c r="U24">
        <v>181.15034747108484</v>
      </c>
      <c r="V24">
        <v>5.2777447700626512</v>
      </c>
      <c r="W24">
        <v>11.647452171192395</v>
      </c>
      <c r="X24">
        <v>37.068689929917824</v>
      </c>
      <c r="Y24">
        <v>0</v>
      </c>
      <c r="Z24">
        <v>1.6676186829471924</v>
      </c>
      <c r="AA24">
        <v>3.5748686850344393</v>
      </c>
      <c r="AB24">
        <v>0</v>
      </c>
      <c r="AC24">
        <v>0</v>
      </c>
      <c r="AD24">
        <v>0</v>
      </c>
      <c r="AE24">
        <v>4.1789208111118592</v>
      </c>
      <c r="AF24">
        <v>0</v>
      </c>
      <c r="AG24">
        <v>0</v>
      </c>
      <c r="AH24">
        <v>5.3599547839699424</v>
      </c>
      <c r="AI24">
        <v>0</v>
      </c>
      <c r="AJ24">
        <v>0</v>
      </c>
      <c r="AK24">
        <v>13.43146737954573</v>
      </c>
      <c r="AL24">
        <v>6.2080946992190968</v>
      </c>
      <c r="AM24">
        <v>4.0215638337908874</v>
      </c>
      <c r="AN24">
        <v>0</v>
      </c>
      <c r="AO24">
        <v>0</v>
      </c>
      <c r="AP24">
        <v>0</v>
      </c>
      <c r="AQ24">
        <v>0</v>
      </c>
      <c r="AR24">
        <v>11.797693873098412</v>
      </c>
      <c r="AS24">
        <v>8.0441965086820808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27.334161399982946</v>
      </c>
      <c r="BB24">
        <f t="shared" si="0"/>
        <v>626.59314481970546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164.75894917172377</v>
      </c>
      <c r="L25">
        <v>46.085968934819412</v>
      </c>
      <c r="M25">
        <v>0</v>
      </c>
      <c r="N25">
        <v>30.053940775642833</v>
      </c>
      <c r="O25">
        <v>50.469323973732173</v>
      </c>
      <c r="P25">
        <v>51.617679992786279</v>
      </c>
      <c r="Q25">
        <v>0</v>
      </c>
      <c r="R25">
        <v>10.788173329868972</v>
      </c>
      <c r="S25">
        <v>6.7217710429277107</v>
      </c>
      <c r="T25">
        <v>0</v>
      </c>
      <c r="U25">
        <v>176.23539276659335</v>
      </c>
      <c r="V25">
        <v>5.2777447700626512</v>
      </c>
      <c r="W25">
        <v>11.647452171192395</v>
      </c>
      <c r="X25">
        <v>37.068689929917824</v>
      </c>
      <c r="Y25">
        <v>0</v>
      </c>
      <c r="Z25">
        <v>3.3352371008140258</v>
      </c>
      <c r="AA25">
        <v>3.5748686850344393</v>
      </c>
      <c r="AB25">
        <v>0.84800190009406529</v>
      </c>
      <c r="AC25">
        <v>0</v>
      </c>
      <c r="AD25">
        <v>0</v>
      </c>
      <c r="AE25">
        <v>4.1789208111118592</v>
      </c>
      <c r="AF25">
        <v>0</v>
      </c>
      <c r="AG25">
        <v>0</v>
      </c>
      <c r="AH25">
        <v>12.059898263932373</v>
      </c>
      <c r="AI25">
        <v>0</v>
      </c>
      <c r="AJ25">
        <v>0</v>
      </c>
      <c r="AK25">
        <v>13.43146737954573</v>
      </c>
      <c r="AL25">
        <v>6.2080946992190968</v>
      </c>
      <c r="AM25">
        <v>4.0215638337908874</v>
      </c>
      <c r="AN25">
        <v>0</v>
      </c>
      <c r="AO25">
        <v>0</v>
      </c>
      <c r="AP25">
        <v>0</v>
      </c>
      <c r="AQ25">
        <v>0</v>
      </c>
      <c r="AR25">
        <v>11.797693873098412</v>
      </c>
      <c r="AS25">
        <v>8.0441965086820808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27.513806250429845</v>
      </c>
      <c r="BB25">
        <f t="shared" si="0"/>
        <v>630.71122366416057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164.33018408434927</v>
      </c>
      <c r="L26">
        <v>46.085968934819412</v>
      </c>
      <c r="M26">
        <v>0</v>
      </c>
      <c r="N26">
        <v>30.053940775642833</v>
      </c>
      <c r="O26">
        <v>50.469323973732173</v>
      </c>
      <c r="P26">
        <v>51.617679992786279</v>
      </c>
      <c r="Q26">
        <v>0</v>
      </c>
      <c r="R26">
        <v>10.788173329868972</v>
      </c>
      <c r="S26">
        <v>6.7217710429277107</v>
      </c>
      <c r="T26">
        <v>0</v>
      </c>
      <c r="U26">
        <v>168.87292845536317</v>
      </c>
      <c r="V26">
        <v>5.2777447700626512</v>
      </c>
      <c r="W26">
        <v>11.647452171192395</v>
      </c>
      <c r="X26">
        <v>37.068689929917824</v>
      </c>
      <c r="Y26">
        <v>0</v>
      </c>
      <c r="Z26">
        <v>3.3352371008140258</v>
      </c>
      <c r="AA26">
        <v>7.1497371049885192</v>
      </c>
      <c r="AB26">
        <v>3.3241670151910752</v>
      </c>
      <c r="AC26">
        <v>2.4622006548725905</v>
      </c>
      <c r="AD26">
        <v>0</v>
      </c>
      <c r="AE26">
        <v>4.1789208111118592</v>
      </c>
      <c r="AF26">
        <v>0</v>
      </c>
      <c r="AG26">
        <v>0</v>
      </c>
      <c r="AH26">
        <v>16.615859570757671</v>
      </c>
      <c r="AI26">
        <v>0</v>
      </c>
      <c r="AJ26">
        <v>0</v>
      </c>
      <c r="AK26">
        <v>13.43146737954573</v>
      </c>
      <c r="AL26">
        <v>6.2080946992190968</v>
      </c>
      <c r="AM26">
        <v>4.0215638337908874</v>
      </c>
      <c r="AN26">
        <v>0</v>
      </c>
      <c r="AO26">
        <v>0</v>
      </c>
      <c r="AP26">
        <v>0</v>
      </c>
      <c r="AQ26">
        <v>0</v>
      </c>
      <c r="AR26">
        <v>11.797693873098412</v>
      </c>
      <c r="AS26">
        <v>8.0441965086820808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27.734425233332274</v>
      </c>
      <c r="BB26">
        <f t="shared" si="0"/>
        <v>635.76857077940235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164.7585782758446</v>
      </c>
      <c r="L27">
        <v>46.085968934819412</v>
      </c>
      <c r="M27">
        <v>0</v>
      </c>
      <c r="N27">
        <v>30.053940775642833</v>
      </c>
      <c r="O27">
        <v>50.469323973732173</v>
      </c>
      <c r="P27">
        <v>51.617679992786279</v>
      </c>
      <c r="Q27">
        <v>0</v>
      </c>
      <c r="R27">
        <v>10.788173329868972</v>
      </c>
      <c r="S27">
        <v>6.7217710429277107</v>
      </c>
      <c r="T27">
        <v>0</v>
      </c>
      <c r="U27">
        <v>168.87292845536317</v>
      </c>
      <c r="V27">
        <v>5.2777447700626512</v>
      </c>
      <c r="W27">
        <v>11.647452171192395</v>
      </c>
      <c r="X27">
        <v>37.068689929917824</v>
      </c>
      <c r="Y27">
        <v>0</v>
      </c>
      <c r="Z27">
        <v>3.3352371008140258</v>
      </c>
      <c r="AA27">
        <v>7.1497371049885192</v>
      </c>
      <c r="AB27">
        <v>3.3241670151910752</v>
      </c>
      <c r="AC27">
        <v>2.4622006548725905</v>
      </c>
      <c r="AD27">
        <v>2.3190571482819955</v>
      </c>
      <c r="AE27">
        <v>4.1789208111118592</v>
      </c>
      <c r="AF27">
        <v>0</v>
      </c>
      <c r="AG27">
        <v>0</v>
      </c>
      <c r="AH27">
        <v>22.779807572323108</v>
      </c>
      <c r="AI27">
        <v>0.97162073028773688</v>
      </c>
      <c r="AJ27">
        <v>0</v>
      </c>
      <c r="AK27">
        <v>13.43146737954573</v>
      </c>
      <c r="AL27">
        <v>6.2080946992190968</v>
      </c>
      <c r="AM27">
        <v>4.0215638337908874</v>
      </c>
      <c r="AN27">
        <v>0</v>
      </c>
      <c r="AO27">
        <v>0</v>
      </c>
      <c r="AP27">
        <v>0</v>
      </c>
      <c r="AQ27">
        <v>0</v>
      </c>
      <c r="AR27">
        <v>13.483078825711857</v>
      </c>
      <c r="AS27">
        <v>8.0441965086820808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28.217984563345659</v>
      </c>
      <c r="BB27">
        <f t="shared" si="0"/>
        <v>646.85341647363293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164.7585782758446</v>
      </c>
      <c r="L28">
        <v>46.085968934819412</v>
      </c>
      <c r="M28">
        <v>0</v>
      </c>
      <c r="N28">
        <v>30.053940775642833</v>
      </c>
      <c r="O28">
        <v>50.469323973732173</v>
      </c>
      <c r="P28">
        <v>51.617679992786279</v>
      </c>
      <c r="Q28">
        <v>0</v>
      </c>
      <c r="R28">
        <v>10.788173329868972</v>
      </c>
      <c r="S28">
        <v>6.7217710429277107</v>
      </c>
      <c r="T28">
        <v>0</v>
      </c>
      <c r="U28">
        <v>168.87292845536317</v>
      </c>
      <c r="V28">
        <v>5.2777447700626512</v>
      </c>
      <c r="W28">
        <v>11.647452171192395</v>
      </c>
      <c r="X28">
        <v>37.068689929917824</v>
      </c>
      <c r="Y28">
        <v>0</v>
      </c>
      <c r="Z28">
        <v>3.3352371008140258</v>
      </c>
      <c r="AA28">
        <v>10.724605790022959</v>
      </c>
      <c r="AB28">
        <v>6.6822545485881077</v>
      </c>
      <c r="AC28">
        <v>4.9244013097451811</v>
      </c>
      <c r="AD28">
        <v>4.638114296563991</v>
      </c>
      <c r="AE28">
        <v>8.3865717311453007</v>
      </c>
      <c r="AF28">
        <v>0</v>
      </c>
      <c r="AG28">
        <v>0</v>
      </c>
      <c r="AH28">
        <v>32.159728444270506</v>
      </c>
      <c r="AI28">
        <v>4.2103566512031696</v>
      </c>
      <c r="AJ28">
        <v>0</v>
      </c>
      <c r="AK28">
        <v>13.43146737954573</v>
      </c>
      <c r="AL28">
        <v>6.2080946992190968</v>
      </c>
      <c r="AM28">
        <v>4.0215638337908874</v>
      </c>
      <c r="AN28">
        <v>0</v>
      </c>
      <c r="AO28">
        <v>0</v>
      </c>
      <c r="AP28">
        <v>0</v>
      </c>
      <c r="AQ28">
        <v>0</v>
      </c>
      <c r="AR28">
        <v>13.483078825711857</v>
      </c>
      <c r="AS28">
        <v>8.0441965086820808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29.410978371847023</v>
      </c>
      <c r="BB28">
        <f t="shared" si="0"/>
        <v>674.20094439961395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125.02524348500263</v>
      </c>
      <c r="L29">
        <v>46.085968934819412</v>
      </c>
      <c r="M29">
        <v>0</v>
      </c>
      <c r="N29">
        <v>30.053940775642833</v>
      </c>
      <c r="O29">
        <v>50.469323973732173</v>
      </c>
      <c r="P29">
        <v>51.617679992786279</v>
      </c>
      <c r="Q29">
        <v>0</v>
      </c>
      <c r="R29">
        <v>10.788173329868972</v>
      </c>
      <c r="S29">
        <v>6.7217710429277107</v>
      </c>
      <c r="T29">
        <v>0</v>
      </c>
      <c r="U29">
        <v>168.87292845536317</v>
      </c>
      <c r="V29">
        <v>5.2777447700626512</v>
      </c>
      <c r="W29">
        <v>11.647452171192395</v>
      </c>
      <c r="X29">
        <v>37.068689929917824</v>
      </c>
      <c r="Y29">
        <v>0</v>
      </c>
      <c r="Z29">
        <v>3.3352371008140258</v>
      </c>
      <c r="AA29">
        <v>10.724605790022959</v>
      </c>
      <c r="AB29">
        <v>10.05390979291812</v>
      </c>
      <c r="AC29">
        <v>7.3940534946428418</v>
      </c>
      <c r="AD29">
        <v>6.9571712137927637</v>
      </c>
      <c r="AE29">
        <v>12.579857942040061</v>
      </c>
      <c r="AF29">
        <v>0</v>
      </c>
      <c r="AG29">
        <v>0</v>
      </c>
      <c r="AH29">
        <v>33.097720401690673</v>
      </c>
      <c r="AI29">
        <v>4.2103566512031696</v>
      </c>
      <c r="AJ29">
        <v>0</v>
      </c>
      <c r="AK29">
        <v>13.43146737954573</v>
      </c>
      <c r="AL29">
        <v>6.2080946992190968</v>
      </c>
      <c r="AM29">
        <v>4.0215638337908874</v>
      </c>
      <c r="AN29">
        <v>0</v>
      </c>
      <c r="AO29">
        <v>0</v>
      </c>
      <c r="AP29">
        <v>0</v>
      </c>
      <c r="AQ29">
        <v>0</v>
      </c>
      <c r="AR29">
        <v>11.797693873098412</v>
      </c>
      <c r="AS29">
        <v>8.0441965086820808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28.235266543688027</v>
      </c>
      <c r="BB29">
        <f t="shared" si="0"/>
        <v>647.24957899908884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163.92216995674926</v>
      </c>
      <c r="L30">
        <v>46.086949007522641</v>
      </c>
      <c r="M30">
        <v>0</v>
      </c>
      <c r="N30">
        <v>30.053940775642833</v>
      </c>
      <c r="O30">
        <v>50.469323973732173</v>
      </c>
      <c r="P30">
        <v>51.617679992786279</v>
      </c>
      <c r="Q30">
        <v>0</v>
      </c>
      <c r="R30">
        <v>10.788173329868972</v>
      </c>
      <c r="S30">
        <v>6.7217710429277107</v>
      </c>
      <c r="T30">
        <v>0</v>
      </c>
      <c r="U30">
        <v>168.87292845536317</v>
      </c>
      <c r="V30">
        <v>5.2777447700626512</v>
      </c>
      <c r="W30">
        <v>11.647452171192395</v>
      </c>
      <c r="X30">
        <v>37.068689929917824</v>
      </c>
      <c r="Y30">
        <v>0</v>
      </c>
      <c r="Z30">
        <v>3.3352371008140258</v>
      </c>
      <c r="AA30">
        <v>10.724605790022959</v>
      </c>
      <c r="AB30">
        <v>10.05390979291812</v>
      </c>
      <c r="AC30">
        <v>7.3940534946428418</v>
      </c>
      <c r="AD30">
        <v>6.9571712137927637</v>
      </c>
      <c r="AE30">
        <v>12.579857942040061</v>
      </c>
      <c r="AF30">
        <v>0</v>
      </c>
      <c r="AG30">
        <v>0</v>
      </c>
      <c r="AH30">
        <v>39.717264637758298</v>
      </c>
      <c r="AI30">
        <v>4.2103566512031696</v>
      </c>
      <c r="AJ30">
        <v>0</v>
      </c>
      <c r="AK30">
        <v>13.43146737954573</v>
      </c>
      <c r="AL30">
        <v>6.2080946992190968</v>
      </c>
      <c r="AM30">
        <v>4.0215638337908874</v>
      </c>
      <c r="AN30">
        <v>0</v>
      </c>
      <c r="AO30">
        <v>0</v>
      </c>
      <c r="AP30">
        <v>0</v>
      </c>
      <c r="AQ30">
        <v>0</v>
      </c>
      <c r="AR30">
        <v>11.797693873098412</v>
      </c>
      <c r="AS30">
        <v>8.0441965086820808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30.137895986313644</v>
      </c>
      <c r="BB30">
        <f t="shared" si="0"/>
        <v>690.86440033698068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164.61127029821677</v>
      </c>
      <c r="L31">
        <v>19.03576191351781</v>
      </c>
      <c r="M31">
        <v>0</v>
      </c>
      <c r="N31">
        <v>30.053940775642833</v>
      </c>
      <c r="O31">
        <v>50.469323973732173</v>
      </c>
      <c r="P31">
        <v>51.617679992786279</v>
      </c>
      <c r="Q31">
        <v>0</v>
      </c>
      <c r="R31">
        <v>10.788173329868972</v>
      </c>
      <c r="S31">
        <v>6.7217710429277107</v>
      </c>
      <c r="T31">
        <v>0</v>
      </c>
      <c r="U31">
        <v>168.87292845536317</v>
      </c>
      <c r="V31">
        <v>5.2777447700626512</v>
      </c>
      <c r="W31">
        <v>11.647452171192395</v>
      </c>
      <c r="X31">
        <v>37.068689929917824</v>
      </c>
      <c r="Y31">
        <v>0</v>
      </c>
      <c r="Z31">
        <v>3.3352371008140258</v>
      </c>
      <c r="AA31">
        <v>10.724605790022959</v>
      </c>
      <c r="AB31">
        <v>10.05390979291812</v>
      </c>
      <c r="AC31">
        <v>7.3940534946428418</v>
      </c>
      <c r="AD31">
        <v>6.9571712137927637</v>
      </c>
      <c r="AE31">
        <v>12.579857942040061</v>
      </c>
      <c r="AF31">
        <v>0</v>
      </c>
      <c r="AG31">
        <v>0</v>
      </c>
      <c r="AH31">
        <v>39.717264637758298</v>
      </c>
      <c r="AI31">
        <v>4.2103566512031696</v>
      </c>
      <c r="AJ31">
        <v>0</v>
      </c>
      <c r="AK31">
        <v>13.43146737954573</v>
      </c>
      <c r="AL31">
        <v>3.2518591534040269</v>
      </c>
      <c r="AM31">
        <v>4.0215638337908874</v>
      </c>
      <c r="AN31">
        <v>0</v>
      </c>
      <c r="AO31">
        <v>0</v>
      </c>
      <c r="AP31">
        <v>0</v>
      </c>
      <c r="AQ31">
        <v>0</v>
      </c>
      <c r="AR31">
        <v>11.797693873098412</v>
      </c>
      <c r="AS31">
        <v>8.0441965086820808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28.91239011424252</v>
      </c>
      <c r="BB31">
        <f t="shared" si="0"/>
        <v>662.77158391069929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128.39766284542685</v>
      </c>
      <c r="L32">
        <v>19.035825437264233</v>
      </c>
      <c r="M32">
        <v>0</v>
      </c>
      <c r="N32">
        <v>30.053940775642833</v>
      </c>
      <c r="O32">
        <v>50.469323973732173</v>
      </c>
      <c r="P32">
        <v>51.617679992786279</v>
      </c>
      <c r="Q32">
        <v>0</v>
      </c>
      <c r="R32">
        <v>10.788173329868972</v>
      </c>
      <c r="S32">
        <v>3.0052039203462435</v>
      </c>
      <c r="T32">
        <v>0</v>
      </c>
      <c r="U32">
        <v>168.87292845536317</v>
      </c>
      <c r="V32">
        <v>5.2777447700626512</v>
      </c>
      <c r="W32">
        <v>11.647452171192395</v>
      </c>
      <c r="X32">
        <v>37.068689929917824</v>
      </c>
      <c r="Y32">
        <v>0</v>
      </c>
      <c r="Z32">
        <v>3.3352371008140258</v>
      </c>
      <c r="AA32">
        <v>10.724605790022959</v>
      </c>
      <c r="AB32">
        <v>10.05390979291812</v>
      </c>
      <c r="AC32">
        <v>7.3940534946428418</v>
      </c>
      <c r="AD32">
        <v>6.9571712137927637</v>
      </c>
      <c r="AE32">
        <v>12.579857942040061</v>
      </c>
      <c r="AF32">
        <v>0</v>
      </c>
      <c r="AG32">
        <v>0</v>
      </c>
      <c r="AH32">
        <v>39.717264637758298</v>
      </c>
      <c r="AI32">
        <v>4.2103566512031696</v>
      </c>
      <c r="AJ32">
        <v>0</v>
      </c>
      <c r="AK32">
        <v>13.43146737954573</v>
      </c>
      <c r="AL32">
        <v>3.2518591534040269</v>
      </c>
      <c r="AM32">
        <v>4.0215638337908874</v>
      </c>
      <c r="AN32">
        <v>0</v>
      </c>
      <c r="AO32">
        <v>0</v>
      </c>
      <c r="AP32">
        <v>0</v>
      </c>
      <c r="AQ32">
        <v>0</v>
      </c>
      <c r="AR32">
        <v>11.797693873098412</v>
      </c>
      <c r="AS32">
        <v>8.0441965086820808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27.243311472284603</v>
      </c>
      <c r="BB32">
        <f t="shared" si="0"/>
        <v>624.51055150103218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86.004565371031589</v>
      </c>
      <c r="L33">
        <v>19.035554494679502</v>
      </c>
      <c r="M33">
        <v>0</v>
      </c>
      <c r="N33">
        <v>30.053940775642833</v>
      </c>
      <c r="O33">
        <v>50.469323973732173</v>
      </c>
      <c r="P33">
        <v>51.617679992786279</v>
      </c>
      <c r="Q33">
        <v>0</v>
      </c>
      <c r="R33">
        <v>10.788173329868972</v>
      </c>
      <c r="S33">
        <v>3.1305356434643166</v>
      </c>
      <c r="T33">
        <v>0</v>
      </c>
      <c r="U33">
        <v>168.87292845536317</v>
      </c>
      <c r="V33">
        <v>5.2777447700626512</v>
      </c>
      <c r="W33">
        <v>11.729142242162219</v>
      </c>
      <c r="X33">
        <v>37.068689929917824</v>
      </c>
      <c r="Y33">
        <v>0</v>
      </c>
      <c r="Z33">
        <v>3.3352371008140258</v>
      </c>
      <c r="AA33">
        <v>10.724605790022959</v>
      </c>
      <c r="AB33">
        <v>10.05390979291812</v>
      </c>
      <c r="AC33">
        <v>7.3940534946428418</v>
      </c>
      <c r="AD33">
        <v>4.638114296563991</v>
      </c>
      <c r="AE33">
        <v>8.3865717311453007</v>
      </c>
      <c r="AF33">
        <v>0</v>
      </c>
      <c r="AG33">
        <v>0</v>
      </c>
      <c r="AH33">
        <v>32.159728444270506</v>
      </c>
      <c r="AI33">
        <v>4.2103566512031696</v>
      </c>
      <c r="AJ33">
        <v>0</v>
      </c>
      <c r="AK33">
        <v>13.43146737954573</v>
      </c>
      <c r="AL33">
        <v>3.2518591534040269</v>
      </c>
      <c r="AM33">
        <v>4.0215638337908874</v>
      </c>
      <c r="AN33">
        <v>0</v>
      </c>
      <c r="AO33">
        <v>0</v>
      </c>
      <c r="AP33">
        <v>0</v>
      </c>
      <c r="AQ33">
        <v>0</v>
      </c>
      <c r="AR33">
        <v>13.483078825711857</v>
      </c>
      <c r="AS33">
        <v>8.0441965086820808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24.9622503188236</v>
      </c>
      <c r="BB33">
        <f t="shared" si="0"/>
        <v>572.22077166260328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98.976896808681175</v>
      </c>
      <c r="L34">
        <v>19.035774213337781</v>
      </c>
      <c r="M34">
        <v>0</v>
      </c>
      <c r="N34">
        <v>30.053940775642833</v>
      </c>
      <c r="O34">
        <v>50.469323973732173</v>
      </c>
      <c r="P34">
        <v>51.617679992786279</v>
      </c>
      <c r="Q34">
        <v>0</v>
      </c>
      <c r="R34">
        <v>10.788173329868972</v>
      </c>
      <c r="S34">
        <v>3.0049828889107721</v>
      </c>
      <c r="T34">
        <v>0</v>
      </c>
      <c r="U34">
        <v>168.87292845536317</v>
      </c>
      <c r="V34">
        <v>5.2777447700626512</v>
      </c>
      <c r="W34">
        <v>11.729142242162219</v>
      </c>
      <c r="X34">
        <v>37.068689929917824</v>
      </c>
      <c r="Y34">
        <v>0</v>
      </c>
      <c r="Z34">
        <v>3.3352371008140258</v>
      </c>
      <c r="AA34">
        <v>10.724605790022959</v>
      </c>
      <c r="AB34">
        <v>10.05390979291812</v>
      </c>
      <c r="AC34">
        <v>7.3940534946428418</v>
      </c>
      <c r="AD34">
        <v>2.3190571482819955</v>
      </c>
      <c r="AE34">
        <v>4.1789208111118592</v>
      </c>
      <c r="AF34">
        <v>0</v>
      </c>
      <c r="AG34">
        <v>0</v>
      </c>
      <c r="AH34">
        <v>22.779807572323108</v>
      </c>
      <c r="AI34">
        <v>0.97162073028773688</v>
      </c>
      <c r="AJ34">
        <v>0</v>
      </c>
      <c r="AK34">
        <v>13.43146737954573</v>
      </c>
      <c r="AL34">
        <v>3.2518591534040269</v>
      </c>
      <c r="AM34">
        <v>4.0215638337908874</v>
      </c>
      <c r="AN34">
        <v>0</v>
      </c>
      <c r="AO34">
        <v>0</v>
      </c>
      <c r="AP34">
        <v>0</v>
      </c>
      <c r="AQ34">
        <v>0</v>
      </c>
      <c r="AR34">
        <v>13.483078825711857</v>
      </c>
      <c r="AS34">
        <v>8.0441965086820808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24.698978600819679</v>
      </c>
      <c r="BB34">
        <f t="shared" si="0"/>
        <v>566.18567692118347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119.81138341286461</v>
      </c>
      <c r="L35">
        <v>19.035774213337781</v>
      </c>
      <c r="M35">
        <v>0</v>
      </c>
      <c r="N35">
        <v>30.053940775642833</v>
      </c>
      <c r="O35">
        <v>50.469323973732173</v>
      </c>
      <c r="P35">
        <v>51.617679992786279</v>
      </c>
      <c r="Q35">
        <v>0</v>
      </c>
      <c r="R35">
        <v>10.788173329868972</v>
      </c>
      <c r="S35">
        <v>3.0049828889107721</v>
      </c>
      <c r="T35">
        <v>0</v>
      </c>
      <c r="U35">
        <v>168.87292845536317</v>
      </c>
      <c r="V35">
        <v>5.2777447700626512</v>
      </c>
      <c r="W35">
        <v>5.0719264625508087</v>
      </c>
      <c r="X35">
        <v>37.068689929917824</v>
      </c>
      <c r="Y35">
        <v>0</v>
      </c>
      <c r="Z35">
        <v>3.3352371008140258</v>
      </c>
      <c r="AA35">
        <v>10.724605790022959</v>
      </c>
      <c r="AB35">
        <v>10.05390979291812</v>
      </c>
      <c r="AC35">
        <v>4.9244013097451811</v>
      </c>
      <c r="AD35">
        <v>2.2182285263885992</v>
      </c>
      <c r="AE35">
        <v>4.1789208111118592</v>
      </c>
      <c r="AF35">
        <v>0</v>
      </c>
      <c r="AG35">
        <v>0</v>
      </c>
      <c r="AH35">
        <v>16.079864092360676</v>
      </c>
      <c r="AI35">
        <v>0</v>
      </c>
      <c r="AJ35">
        <v>0</v>
      </c>
      <c r="AK35">
        <v>13.43146737954573</v>
      </c>
      <c r="AL35">
        <v>3.2518591534040269</v>
      </c>
      <c r="AM35">
        <v>4.0215638337908874</v>
      </c>
      <c r="AN35">
        <v>0</v>
      </c>
      <c r="AO35">
        <v>0</v>
      </c>
      <c r="AP35">
        <v>1.4665358545782043</v>
      </c>
      <c r="AQ35">
        <v>0</v>
      </c>
      <c r="AR35">
        <v>12.078591453555731</v>
      </c>
      <c r="AS35">
        <v>8.0441965086820808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24.866064666139717</v>
      </c>
      <c r="BB35">
        <f t="shared" si="0"/>
        <v>570.01586514581629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109.39289143917898</v>
      </c>
      <c r="L36">
        <v>19.035774213337781</v>
      </c>
      <c r="M36">
        <v>0</v>
      </c>
      <c r="N36">
        <v>30.053940775642833</v>
      </c>
      <c r="O36">
        <v>50.469323973732173</v>
      </c>
      <c r="P36">
        <v>51.617679992786279</v>
      </c>
      <c r="Q36">
        <v>0</v>
      </c>
      <c r="R36">
        <v>10.788173329868972</v>
      </c>
      <c r="S36">
        <v>3.0049828889107721</v>
      </c>
      <c r="T36">
        <v>0</v>
      </c>
      <c r="U36">
        <v>168.87292845536317</v>
      </c>
      <c r="V36">
        <v>5.2777447700626512</v>
      </c>
      <c r="W36">
        <v>5.0719264625508087</v>
      </c>
      <c r="X36">
        <v>37.068689929917824</v>
      </c>
      <c r="Y36">
        <v>0</v>
      </c>
      <c r="Z36">
        <v>3.3352371008140258</v>
      </c>
      <c r="AA36">
        <v>10.724605790022959</v>
      </c>
      <c r="AB36">
        <v>6.6822545485881077</v>
      </c>
      <c r="AC36">
        <v>4.9244013097451811</v>
      </c>
      <c r="AD36">
        <v>2.2182285263885992</v>
      </c>
      <c r="AE36">
        <v>4.1789208111118592</v>
      </c>
      <c r="AF36">
        <v>0</v>
      </c>
      <c r="AG36">
        <v>0</v>
      </c>
      <c r="AH36">
        <v>10.719909567939885</v>
      </c>
      <c r="AI36">
        <v>0</v>
      </c>
      <c r="AJ36">
        <v>0</v>
      </c>
      <c r="AK36">
        <v>13.43146737954573</v>
      </c>
      <c r="AL36">
        <v>3.2518591534040269</v>
      </c>
      <c r="AM36">
        <v>4.0215638337908874</v>
      </c>
      <c r="AN36">
        <v>0</v>
      </c>
      <c r="AO36">
        <v>0</v>
      </c>
      <c r="AP36">
        <v>1.4665358545782043</v>
      </c>
      <c r="AQ36">
        <v>0</v>
      </c>
      <c r="AR36">
        <v>12.078591453555731</v>
      </c>
      <c r="AS36">
        <v>8.0441965086820808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24.065590413305873</v>
      </c>
      <c r="BB36">
        <f t="shared" si="0"/>
        <v>551.66623765621364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110.81067913696533</v>
      </c>
      <c r="L37">
        <v>19.035774213337781</v>
      </c>
      <c r="M37">
        <v>0</v>
      </c>
      <c r="N37">
        <v>30.053940775642833</v>
      </c>
      <c r="O37">
        <v>50.469323973732173</v>
      </c>
      <c r="P37">
        <v>51.617679992786279</v>
      </c>
      <c r="Q37">
        <v>0</v>
      </c>
      <c r="R37">
        <v>10.788173329868972</v>
      </c>
      <c r="S37">
        <v>3.0048116775731044</v>
      </c>
      <c r="T37">
        <v>0</v>
      </c>
      <c r="U37">
        <v>168.87292845536317</v>
      </c>
      <c r="V37">
        <v>5.2777447700626512</v>
      </c>
      <c r="W37">
        <v>5.0719264625508087</v>
      </c>
      <c r="X37">
        <v>37.068689929917824</v>
      </c>
      <c r="Y37">
        <v>0</v>
      </c>
      <c r="Z37">
        <v>3.3352371008140258</v>
      </c>
      <c r="AA37">
        <v>10.724605790022959</v>
      </c>
      <c r="AB37">
        <v>6.6822545485881077</v>
      </c>
      <c r="AC37">
        <v>4.9244013097451811</v>
      </c>
      <c r="AD37">
        <v>2.2182285263885992</v>
      </c>
      <c r="AE37">
        <v>4.1789208111118592</v>
      </c>
      <c r="AF37">
        <v>0</v>
      </c>
      <c r="AG37">
        <v>0</v>
      </c>
      <c r="AH37">
        <v>4.2879638271759548</v>
      </c>
      <c r="AI37">
        <v>0</v>
      </c>
      <c r="AJ37">
        <v>0</v>
      </c>
      <c r="AK37">
        <v>13.43146737954573</v>
      </c>
      <c r="AL37">
        <v>3.2518591534040269</v>
      </c>
      <c r="AM37">
        <v>4.0215638337908874</v>
      </c>
      <c r="AN37">
        <v>0</v>
      </c>
      <c r="AO37">
        <v>0</v>
      </c>
      <c r="AP37">
        <v>1.4665358545782043</v>
      </c>
      <c r="AQ37">
        <v>0</v>
      </c>
      <c r="AR37">
        <v>12.078591453555731</v>
      </c>
      <c r="AS37">
        <v>8.0441965086820808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23.855991450475504</v>
      </c>
      <c r="BB37">
        <f t="shared" si="0"/>
        <v>546.86150736472882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111.90649211874643</v>
      </c>
      <c r="L38">
        <v>19.035774213337781</v>
      </c>
      <c r="M38">
        <v>0</v>
      </c>
      <c r="N38">
        <v>30.053940775642833</v>
      </c>
      <c r="O38">
        <v>50.469323973732173</v>
      </c>
      <c r="P38">
        <v>51.617679992786279</v>
      </c>
      <c r="Q38">
        <v>0</v>
      </c>
      <c r="R38">
        <v>10.788173329868972</v>
      </c>
      <c r="S38">
        <v>3.2760972315632961</v>
      </c>
      <c r="T38">
        <v>0</v>
      </c>
      <c r="U38">
        <v>168.87292845536317</v>
      </c>
      <c r="V38">
        <v>5.2777447700626512</v>
      </c>
      <c r="W38">
        <v>5.0719264625508087</v>
      </c>
      <c r="X38">
        <v>18.033636612416586</v>
      </c>
      <c r="Y38">
        <v>0</v>
      </c>
      <c r="Z38">
        <v>3.3352371008140258</v>
      </c>
      <c r="AA38">
        <v>10.724605790022959</v>
      </c>
      <c r="AB38">
        <v>6.6822545485881077</v>
      </c>
      <c r="AC38">
        <v>4.9244013097451811</v>
      </c>
      <c r="AD38">
        <v>0</v>
      </c>
      <c r="AE38">
        <v>4.1789208111118592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13.43146737954573</v>
      </c>
      <c r="AL38">
        <v>3.2518591534040269</v>
      </c>
      <c r="AM38">
        <v>4.0215638337908874</v>
      </c>
      <c r="AN38">
        <v>0</v>
      </c>
      <c r="AO38">
        <v>0</v>
      </c>
      <c r="AP38">
        <v>1.4665358545782043</v>
      </c>
      <c r="AQ38">
        <v>0</v>
      </c>
      <c r="AR38">
        <v>12.078591453555731</v>
      </c>
      <c r="AS38">
        <v>8.0441965086820808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22.845512100220187</v>
      </c>
      <c r="BB38">
        <f t="shared" si="0"/>
        <v>523.69783957968968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111.9240718380687</v>
      </c>
      <c r="L39">
        <v>19.035774213337781</v>
      </c>
      <c r="M39">
        <v>0</v>
      </c>
      <c r="N39">
        <v>30.053940775642833</v>
      </c>
      <c r="O39">
        <v>50.469323973732173</v>
      </c>
      <c r="P39">
        <v>51.617679992786279</v>
      </c>
      <c r="Q39">
        <v>0</v>
      </c>
      <c r="R39">
        <v>10.788044189009302</v>
      </c>
      <c r="S39">
        <v>3.2351331435243167</v>
      </c>
      <c r="T39">
        <v>0</v>
      </c>
      <c r="U39">
        <v>168.87292845536317</v>
      </c>
      <c r="V39">
        <v>5.4998956376539336</v>
      </c>
      <c r="W39">
        <v>4.976614982305672</v>
      </c>
      <c r="X39">
        <v>18.035015815641721</v>
      </c>
      <c r="Y39">
        <v>0</v>
      </c>
      <c r="Z39">
        <v>3.3352371008140258</v>
      </c>
      <c r="AA39">
        <v>7.1497371049885192</v>
      </c>
      <c r="AB39">
        <v>6.6822545485881077</v>
      </c>
      <c r="AC39">
        <v>2.4622006548725905</v>
      </c>
      <c r="AD39">
        <v>0</v>
      </c>
      <c r="AE39">
        <v>4.1789208111118592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13.43146737954573</v>
      </c>
      <c r="AL39">
        <v>3.2518591534040269</v>
      </c>
      <c r="AM39">
        <v>4.0215638337908874</v>
      </c>
      <c r="AN39">
        <v>0</v>
      </c>
      <c r="AO39">
        <v>0</v>
      </c>
      <c r="AP39">
        <v>1.4665358545782043</v>
      </c>
      <c r="AQ39">
        <v>0</v>
      </c>
      <c r="AR39">
        <v>12.078591453555731</v>
      </c>
      <c r="AS39">
        <v>8.0441965086820808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22.597539274197661</v>
      </c>
      <c r="BB39">
        <f t="shared" si="0"/>
        <v>518.01344814679999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111.91891478525835</v>
      </c>
      <c r="L40">
        <v>19.035774213337781</v>
      </c>
      <c r="M40">
        <v>0</v>
      </c>
      <c r="N40">
        <v>30.053940775642833</v>
      </c>
      <c r="O40">
        <v>50.469323973732173</v>
      </c>
      <c r="P40">
        <v>51.617679992786279</v>
      </c>
      <c r="Q40">
        <v>0</v>
      </c>
      <c r="R40">
        <v>10.788044189009302</v>
      </c>
      <c r="S40">
        <v>3.2351331435243167</v>
      </c>
      <c r="T40">
        <v>0</v>
      </c>
      <c r="U40">
        <v>168.87292845536317</v>
      </c>
      <c r="V40">
        <v>5.2803661004915874</v>
      </c>
      <c r="W40">
        <v>4.976614982305672</v>
      </c>
      <c r="X40">
        <v>18.035015815641721</v>
      </c>
      <c r="Y40">
        <v>0</v>
      </c>
      <c r="Z40">
        <v>3.3352371008140258</v>
      </c>
      <c r="AA40">
        <v>3.5748686850344393</v>
      </c>
      <c r="AB40">
        <v>3.3241670151910752</v>
      </c>
      <c r="AC40">
        <v>0</v>
      </c>
      <c r="AD40">
        <v>0</v>
      </c>
      <c r="AE40">
        <v>4.1789208111118592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13.43146737954573</v>
      </c>
      <c r="AL40">
        <v>3.2518591534040269</v>
      </c>
      <c r="AM40">
        <v>4.0215638337908874</v>
      </c>
      <c r="AN40">
        <v>0</v>
      </c>
      <c r="AO40">
        <v>0</v>
      </c>
      <c r="AP40">
        <v>1.4665358545782043</v>
      </c>
      <c r="AQ40">
        <v>0</v>
      </c>
      <c r="AR40">
        <v>12.078591453555731</v>
      </c>
      <c r="AS40">
        <v>8.0441965086820808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22.19542982851306</v>
      </c>
      <c r="BB40">
        <f t="shared" si="0"/>
        <v>508.7957143942881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110.7375085906455</v>
      </c>
      <c r="L41">
        <v>19.03548693934588</v>
      </c>
      <c r="M41">
        <v>0</v>
      </c>
      <c r="N41">
        <v>30.053940775642833</v>
      </c>
      <c r="O41">
        <v>50.469323973732173</v>
      </c>
      <c r="P41">
        <v>51.617679992786279</v>
      </c>
      <c r="Q41">
        <v>0</v>
      </c>
      <c r="R41">
        <v>10.788044189009302</v>
      </c>
      <c r="S41">
        <v>3.0051360923473407</v>
      </c>
      <c r="T41">
        <v>0</v>
      </c>
      <c r="U41">
        <v>168.87292845536317</v>
      </c>
      <c r="V41">
        <v>5.2803661004915874</v>
      </c>
      <c r="W41">
        <v>4.976614982305672</v>
      </c>
      <c r="X41">
        <v>18.035015815641721</v>
      </c>
      <c r="Y41">
        <v>0</v>
      </c>
      <c r="Z41">
        <v>3.3352371008140258</v>
      </c>
      <c r="AA41">
        <v>1.6684327447297014</v>
      </c>
      <c r="AB41">
        <v>3.3241670151910752</v>
      </c>
      <c r="AC41">
        <v>0</v>
      </c>
      <c r="AD41">
        <v>0</v>
      </c>
      <c r="AE41">
        <v>3.5912599317621461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13.43146737954573</v>
      </c>
      <c r="AL41">
        <v>3.2518591534040269</v>
      </c>
      <c r="AM41">
        <v>4.0215638337908874</v>
      </c>
      <c r="AN41">
        <v>0</v>
      </c>
      <c r="AO41">
        <v>0</v>
      </c>
      <c r="AP41">
        <v>0</v>
      </c>
      <c r="AQ41">
        <v>0</v>
      </c>
      <c r="AR41">
        <v>12.078591453555731</v>
      </c>
      <c r="AS41">
        <v>8.0441965086820808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21.970866719003254</v>
      </c>
      <c r="BB41">
        <f t="shared" si="0"/>
        <v>503.64795430978353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89.958810861827828</v>
      </c>
      <c r="L42">
        <v>19.035965056801459</v>
      </c>
      <c r="M42">
        <v>0</v>
      </c>
      <c r="N42">
        <v>30.053940775642833</v>
      </c>
      <c r="O42">
        <v>50.469323973732173</v>
      </c>
      <c r="P42">
        <v>51.617679992786279</v>
      </c>
      <c r="Q42">
        <v>0</v>
      </c>
      <c r="R42">
        <v>10.788044189009302</v>
      </c>
      <c r="S42">
        <v>3.0051360923473407</v>
      </c>
      <c r="T42">
        <v>0</v>
      </c>
      <c r="U42">
        <v>168.87292845536317</v>
      </c>
      <c r="V42">
        <v>5.2803661004915874</v>
      </c>
      <c r="W42">
        <v>4.976614982305672</v>
      </c>
      <c r="X42">
        <v>18.035015815641721</v>
      </c>
      <c r="Y42">
        <v>0</v>
      </c>
      <c r="Z42">
        <v>3.3352371008140258</v>
      </c>
      <c r="AA42">
        <v>0</v>
      </c>
      <c r="AB42">
        <v>3.3241670151910752</v>
      </c>
      <c r="AC42">
        <v>0</v>
      </c>
      <c r="AD42">
        <v>0</v>
      </c>
      <c r="AE42">
        <v>3.5912599317621461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13.43146737954573</v>
      </c>
      <c r="AL42">
        <v>3.2518591534040269</v>
      </c>
      <c r="AM42">
        <v>4.0215638337908874</v>
      </c>
      <c r="AN42">
        <v>0</v>
      </c>
      <c r="AO42">
        <v>0</v>
      </c>
      <c r="AP42">
        <v>0</v>
      </c>
      <c r="AQ42">
        <v>0</v>
      </c>
      <c r="AR42">
        <v>12.078591453555731</v>
      </c>
      <c r="AS42">
        <v>8.0441965086820808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21.032596650518627</v>
      </c>
      <c r="BB42">
        <f t="shared" si="0"/>
        <v>482.13957202217625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89.968860389431995</v>
      </c>
      <c r="L43">
        <v>19.035965056801459</v>
      </c>
      <c r="M43">
        <v>0</v>
      </c>
      <c r="N43">
        <v>30.053940775642833</v>
      </c>
      <c r="O43">
        <v>50.469323973732173</v>
      </c>
      <c r="P43">
        <v>51.617679992786279</v>
      </c>
      <c r="Q43">
        <v>0</v>
      </c>
      <c r="R43">
        <v>10.788044189009302</v>
      </c>
      <c r="S43">
        <v>3.0051360923473407</v>
      </c>
      <c r="T43">
        <v>0</v>
      </c>
      <c r="U43">
        <v>168.87292845536317</v>
      </c>
      <c r="V43">
        <v>5.2803661004915874</v>
      </c>
      <c r="W43">
        <v>4.976614982305672</v>
      </c>
      <c r="X43">
        <v>18.035015815641721</v>
      </c>
      <c r="Y43">
        <v>0</v>
      </c>
      <c r="Z43">
        <v>1.6676186829471924</v>
      </c>
      <c r="AA43">
        <v>0</v>
      </c>
      <c r="AB43">
        <v>3.3241670151910752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13.43146737954573</v>
      </c>
      <c r="AL43">
        <v>3.2518591534040269</v>
      </c>
      <c r="AM43">
        <v>4.0215638337908874</v>
      </c>
      <c r="AN43">
        <v>0</v>
      </c>
      <c r="AO43">
        <v>0</v>
      </c>
      <c r="AP43">
        <v>0</v>
      </c>
      <c r="AQ43">
        <v>0</v>
      </c>
      <c r="AR43">
        <v>12.078591453555731</v>
      </c>
      <c r="AS43">
        <v>8.1167652774857828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20.816228980293978</v>
      </c>
      <c r="BB43">
        <f t="shared" si="0"/>
        <v>477.17967963917988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89.959547551225441</v>
      </c>
      <c r="L44">
        <v>19.035893017875782</v>
      </c>
      <c r="M44">
        <v>0</v>
      </c>
      <c r="N44">
        <v>30.053940775642833</v>
      </c>
      <c r="O44">
        <v>50.469323973732173</v>
      </c>
      <c r="P44">
        <v>51.617679992786279</v>
      </c>
      <c r="Q44">
        <v>0</v>
      </c>
      <c r="R44">
        <v>10.788044189009302</v>
      </c>
      <c r="S44">
        <v>3.0051360923473407</v>
      </c>
      <c r="T44">
        <v>0</v>
      </c>
      <c r="U44">
        <v>168.87292845536317</v>
      </c>
      <c r="V44">
        <v>5.2803661004915874</v>
      </c>
      <c r="W44">
        <v>4.976614982305672</v>
      </c>
      <c r="X44">
        <v>18.035015815641721</v>
      </c>
      <c r="Y44">
        <v>0</v>
      </c>
      <c r="Z44">
        <v>1.6676186829471924</v>
      </c>
      <c r="AA44">
        <v>0</v>
      </c>
      <c r="AB44">
        <v>3.3241670151910752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13.43146737954573</v>
      </c>
      <c r="AL44">
        <v>3.2518591534040269</v>
      </c>
      <c r="AM44">
        <v>4.0215638337908874</v>
      </c>
      <c r="AN44">
        <v>0</v>
      </c>
      <c r="AO44">
        <v>0</v>
      </c>
      <c r="AP44">
        <v>0</v>
      </c>
      <c r="AQ44">
        <v>0</v>
      </c>
      <c r="AR44">
        <v>12.078591453555731</v>
      </c>
      <c r="AS44">
        <v>8.1167652774857828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20.815836692429848</v>
      </c>
      <c r="BB44">
        <f t="shared" si="0"/>
        <v>477.17068704991181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86.746694084156019</v>
      </c>
      <c r="L45">
        <v>19.035825437264233</v>
      </c>
      <c r="M45">
        <v>0</v>
      </c>
      <c r="N45">
        <v>30.053940775642833</v>
      </c>
      <c r="O45">
        <v>50.469323973732173</v>
      </c>
      <c r="P45">
        <v>51.617679992786279</v>
      </c>
      <c r="Q45">
        <v>0</v>
      </c>
      <c r="R45">
        <v>10.788044189009302</v>
      </c>
      <c r="S45">
        <v>3.0051360923473407</v>
      </c>
      <c r="T45">
        <v>0</v>
      </c>
      <c r="U45">
        <v>171.43522633612793</v>
      </c>
      <c r="V45">
        <v>5.2803661004915874</v>
      </c>
      <c r="W45">
        <v>4.976614982305672</v>
      </c>
      <c r="X45">
        <v>18.035015815641721</v>
      </c>
      <c r="Y45">
        <v>0</v>
      </c>
      <c r="Z45">
        <v>1.6676186829471924</v>
      </c>
      <c r="AA45">
        <v>0</v>
      </c>
      <c r="AB45">
        <v>3.3241670151910752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13.43146737954573</v>
      </c>
      <c r="AL45">
        <v>3.2518591534040269</v>
      </c>
      <c r="AM45">
        <v>4.0215638337908874</v>
      </c>
      <c r="AN45">
        <v>0</v>
      </c>
      <c r="AO45">
        <v>0</v>
      </c>
      <c r="AP45">
        <v>0</v>
      </c>
      <c r="AQ45">
        <v>0</v>
      </c>
      <c r="AR45">
        <v>12.078591453555731</v>
      </c>
      <c r="AS45">
        <v>8.1167652774857828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20.788640644052762</v>
      </c>
      <c r="BB45">
        <f t="shared" si="0"/>
        <v>476.54725993137265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86.746694084156019</v>
      </c>
      <c r="L46">
        <v>19.03576191351781</v>
      </c>
      <c r="M46">
        <v>0</v>
      </c>
      <c r="N46">
        <v>30.053940775642833</v>
      </c>
      <c r="O46">
        <v>50.469323973732173</v>
      </c>
      <c r="P46">
        <v>51.617679992786279</v>
      </c>
      <c r="Q46">
        <v>0</v>
      </c>
      <c r="R46">
        <v>10.788044189009302</v>
      </c>
      <c r="S46">
        <v>3.0051360923473407</v>
      </c>
      <c r="T46">
        <v>0</v>
      </c>
      <c r="U46">
        <v>171.94086194006775</v>
      </c>
      <c r="V46">
        <v>5.2803661004915874</v>
      </c>
      <c r="W46">
        <v>4.976614982305672</v>
      </c>
      <c r="X46">
        <v>18.035015815641721</v>
      </c>
      <c r="Y46">
        <v>0</v>
      </c>
      <c r="Z46">
        <v>1.6676186829471924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13.43146737954573</v>
      </c>
      <c r="AL46">
        <v>6.2080946992190968</v>
      </c>
      <c r="AM46">
        <v>4.0215638337908874</v>
      </c>
      <c r="AN46">
        <v>0</v>
      </c>
      <c r="AO46">
        <v>0</v>
      </c>
      <c r="AP46">
        <v>0</v>
      </c>
      <c r="AQ46">
        <v>0</v>
      </c>
      <c r="AR46">
        <v>12.078591453555731</v>
      </c>
      <c r="AS46">
        <v>8.1167652774857828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20.794394021584932</v>
      </c>
      <c r="BB46">
        <f t="shared" si="0"/>
        <v>476.67914716465793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86.746950764665613</v>
      </c>
      <c r="L47">
        <v>19.03576191351781</v>
      </c>
      <c r="M47">
        <v>0</v>
      </c>
      <c r="N47">
        <v>30.053940775642833</v>
      </c>
      <c r="O47">
        <v>50.469323973732173</v>
      </c>
      <c r="P47">
        <v>51.617679992786279</v>
      </c>
      <c r="Q47">
        <v>0</v>
      </c>
      <c r="R47">
        <v>10.788044189009302</v>
      </c>
      <c r="S47">
        <v>3.0051360923473407</v>
      </c>
      <c r="T47">
        <v>0</v>
      </c>
      <c r="U47">
        <v>171.94086194006775</v>
      </c>
      <c r="V47">
        <v>5.2803661004915874</v>
      </c>
      <c r="W47">
        <v>4.976614982305672</v>
      </c>
      <c r="X47">
        <v>18.035015815641721</v>
      </c>
      <c r="Y47">
        <v>0</v>
      </c>
      <c r="Z47">
        <v>1.6676186829471924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13.43146737954573</v>
      </c>
      <c r="AL47">
        <v>21.284896035883406</v>
      </c>
      <c r="AM47">
        <v>4.0215638337908874</v>
      </c>
      <c r="AN47">
        <v>0</v>
      </c>
      <c r="AO47">
        <v>0</v>
      </c>
      <c r="AP47">
        <v>3.258963265007557E-2</v>
      </c>
      <c r="AQ47">
        <v>0</v>
      </c>
      <c r="AR47">
        <v>12.078591453555731</v>
      </c>
      <c r="AS47">
        <v>8.1167652774857828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21.425977293347579</v>
      </c>
      <c r="BB47">
        <f t="shared" si="0"/>
        <v>491.15721154271927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86.746950764665613</v>
      </c>
      <c r="L48">
        <v>19.03576191351781</v>
      </c>
      <c r="M48">
        <v>0</v>
      </c>
      <c r="N48">
        <v>30.053940775642833</v>
      </c>
      <c r="O48">
        <v>50.469323973732173</v>
      </c>
      <c r="P48">
        <v>51.617679992786279</v>
      </c>
      <c r="Q48">
        <v>0</v>
      </c>
      <c r="R48">
        <v>10.788044189009302</v>
      </c>
      <c r="S48">
        <v>3.0051360923473407</v>
      </c>
      <c r="T48">
        <v>0</v>
      </c>
      <c r="U48">
        <v>171.94086194006775</v>
      </c>
      <c r="V48">
        <v>5.2803661004915874</v>
      </c>
      <c r="W48">
        <v>4.976614982305672</v>
      </c>
      <c r="X48">
        <v>18.035015815641721</v>
      </c>
      <c r="Y48">
        <v>0</v>
      </c>
      <c r="Z48">
        <v>1.6676186829471924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13.43146737954573</v>
      </c>
      <c r="AL48">
        <v>21.284896035883406</v>
      </c>
      <c r="AM48">
        <v>4.0215638337908874</v>
      </c>
      <c r="AN48">
        <v>0</v>
      </c>
      <c r="AO48">
        <v>0</v>
      </c>
      <c r="AP48">
        <v>3.258963265007557E-2</v>
      </c>
      <c r="AQ48">
        <v>0</v>
      </c>
      <c r="AR48">
        <v>12.078591453555731</v>
      </c>
      <c r="AS48">
        <v>8.1167652774857828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21.425977293347579</v>
      </c>
      <c r="BB48">
        <f t="shared" si="0"/>
        <v>491.15721154271927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86.746950764665613</v>
      </c>
      <c r="L49">
        <v>19.035592332226873</v>
      </c>
      <c r="M49">
        <v>0</v>
      </c>
      <c r="N49">
        <v>30.053940775642833</v>
      </c>
      <c r="O49">
        <v>50.469323973732173</v>
      </c>
      <c r="P49">
        <v>51.617679992786279</v>
      </c>
      <c r="Q49">
        <v>0</v>
      </c>
      <c r="R49">
        <v>10.788044189009302</v>
      </c>
      <c r="S49">
        <v>3.0051360923473407</v>
      </c>
      <c r="T49">
        <v>0</v>
      </c>
      <c r="U49">
        <v>171.94086194006775</v>
      </c>
      <c r="V49">
        <v>5.2803661004915874</v>
      </c>
      <c r="W49">
        <v>11.807426630241634</v>
      </c>
      <c r="X49">
        <v>37.540874928662973</v>
      </c>
      <c r="Y49">
        <v>0</v>
      </c>
      <c r="Z49">
        <v>1.6676186829471924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13.43146737954573</v>
      </c>
      <c r="AL49">
        <v>21.284896035883406</v>
      </c>
      <c r="AM49">
        <v>4.0215638337908874</v>
      </c>
      <c r="AN49">
        <v>0</v>
      </c>
      <c r="AO49">
        <v>0</v>
      </c>
      <c r="AP49">
        <v>3.258963265007557E-2</v>
      </c>
      <c r="AQ49">
        <v>0</v>
      </c>
      <c r="AR49">
        <v>12.078591453555731</v>
      </c>
      <c r="AS49">
        <v>8.1167652774857828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22.526843042657632</v>
      </c>
      <c r="BB49">
        <f t="shared" si="0"/>
        <v>516.39284697307551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86.746950764665613</v>
      </c>
      <c r="L50">
        <v>19.035592332226873</v>
      </c>
      <c r="M50">
        <v>0</v>
      </c>
      <c r="N50">
        <v>30.053940775642833</v>
      </c>
      <c r="O50">
        <v>50.469323973732173</v>
      </c>
      <c r="P50">
        <v>51.617679992786279</v>
      </c>
      <c r="Q50">
        <v>0</v>
      </c>
      <c r="R50">
        <v>10.788044189009302</v>
      </c>
      <c r="S50">
        <v>3.0051360923473407</v>
      </c>
      <c r="T50">
        <v>0</v>
      </c>
      <c r="U50">
        <v>171.94086194006775</v>
      </c>
      <c r="V50">
        <v>5.2803661004915874</v>
      </c>
      <c r="W50">
        <v>11.807426630241634</v>
      </c>
      <c r="X50">
        <v>37.540874928662973</v>
      </c>
      <c r="Y50">
        <v>0</v>
      </c>
      <c r="Z50">
        <v>1.6676186829471924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13.43146737954573</v>
      </c>
      <c r="AL50">
        <v>21.284896035883406</v>
      </c>
      <c r="AM50">
        <v>4.0215638337908874</v>
      </c>
      <c r="AN50">
        <v>0</v>
      </c>
      <c r="AO50">
        <v>0</v>
      </c>
      <c r="AP50">
        <v>3.258963265007557E-2</v>
      </c>
      <c r="AQ50">
        <v>0</v>
      </c>
      <c r="AR50">
        <v>12.078591453555731</v>
      </c>
      <c r="AS50">
        <v>8.1167652774857828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22.526843042657632</v>
      </c>
      <c r="BB50">
        <f t="shared" si="0"/>
        <v>516.39284697307551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86.746950764665613</v>
      </c>
      <c r="L51">
        <v>19.035592332226873</v>
      </c>
      <c r="M51">
        <v>0</v>
      </c>
      <c r="N51">
        <v>30.053940775642833</v>
      </c>
      <c r="O51">
        <v>50.469323973732173</v>
      </c>
      <c r="P51">
        <v>51.617679992786279</v>
      </c>
      <c r="Q51">
        <v>0</v>
      </c>
      <c r="R51">
        <v>10.788173329868972</v>
      </c>
      <c r="S51">
        <v>6.722298446430071</v>
      </c>
      <c r="T51">
        <v>0</v>
      </c>
      <c r="U51">
        <v>171.94086194006775</v>
      </c>
      <c r="V51">
        <v>5.2802869152809668</v>
      </c>
      <c r="W51">
        <v>11.807426630241634</v>
      </c>
      <c r="X51">
        <v>37.540874928662973</v>
      </c>
      <c r="Y51">
        <v>0</v>
      </c>
      <c r="Z51">
        <v>1.6676186829471924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13.43146737954573</v>
      </c>
      <c r="AL51">
        <v>6.2080946992190968</v>
      </c>
      <c r="AM51">
        <v>4.0215638337908874</v>
      </c>
      <c r="AN51">
        <v>0</v>
      </c>
      <c r="AO51">
        <v>0</v>
      </c>
      <c r="AP51">
        <v>0</v>
      </c>
      <c r="AQ51">
        <v>0</v>
      </c>
      <c r="AR51">
        <v>12.078591453555731</v>
      </c>
      <c r="AS51">
        <v>8.1167652774857828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22.050649974687072</v>
      </c>
      <c r="BB51">
        <f t="shared" si="0"/>
        <v>505.47686138146344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86.746950764665613</v>
      </c>
      <c r="L52">
        <v>19.035702091980983</v>
      </c>
      <c r="M52">
        <v>0</v>
      </c>
      <c r="N52">
        <v>30.053940775642833</v>
      </c>
      <c r="O52">
        <v>50.469323973732173</v>
      </c>
      <c r="P52">
        <v>51.617679992786279</v>
      </c>
      <c r="Q52">
        <v>0</v>
      </c>
      <c r="R52">
        <v>10.788173329868972</v>
      </c>
      <c r="S52">
        <v>6.722298446430071</v>
      </c>
      <c r="T52">
        <v>0</v>
      </c>
      <c r="U52">
        <v>171.94086194006775</v>
      </c>
      <c r="V52">
        <v>5.2802869152809668</v>
      </c>
      <c r="W52">
        <v>11.807426630241634</v>
      </c>
      <c r="X52">
        <v>37.540874928662973</v>
      </c>
      <c r="Y52">
        <v>0</v>
      </c>
      <c r="Z52">
        <v>1.6676186829471924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13.43146737954573</v>
      </c>
      <c r="AL52">
        <v>3.2518591534040269</v>
      </c>
      <c r="AM52">
        <v>4.0215638337908874</v>
      </c>
      <c r="AN52">
        <v>0</v>
      </c>
      <c r="AO52">
        <v>0</v>
      </c>
      <c r="AP52">
        <v>3.258963265007557E-2</v>
      </c>
      <c r="AQ52">
        <v>0</v>
      </c>
      <c r="AR52">
        <v>12.078591453555731</v>
      </c>
      <c r="AS52">
        <v>8.1167652774857828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21.928446163474497</v>
      </c>
      <c r="BB52">
        <f t="shared" si="0"/>
        <v>502.67552903926514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88.16880732877766</v>
      </c>
      <c r="L53">
        <v>19.03576191351781</v>
      </c>
      <c r="M53">
        <v>0</v>
      </c>
      <c r="N53">
        <v>30.053940775642833</v>
      </c>
      <c r="O53">
        <v>50.469323973732173</v>
      </c>
      <c r="P53">
        <v>51.617679992786279</v>
      </c>
      <c r="Q53">
        <v>0</v>
      </c>
      <c r="R53">
        <v>10.788173329868972</v>
      </c>
      <c r="S53">
        <v>6.722298446430071</v>
      </c>
      <c r="T53">
        <v>0</v>
      </c>
      <c r="U53">
        <v>171.94086194006775</v>
      </c>
      <c r="V53">
        <v>5.2802869152809668</v>
      </c>
      <c r="W53">
        <v>11.807426630241634</v>
      </c>
      <c r="X53">
        <v>37.540874928662973</v>
      </c>
      <c r="Y53">
        <v>0</v>
      </c>
      <c r="Z53">
        <v>1.6676186829471924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13.43146737954573</v>
      </c>
      <c r="AL53">
        <v>3.2518591534040269</v>
      </c>
      <c r="AM53">
        <v>4.0215638337908874</v>
      </c>
      <c r="AN53">
        <v>0</v>
      </c>
      <c r="AO53">
        <v>0</v>
      </c>
      <c r="AP53">
        <v>3.258963265007557E-2</v>
      </c>
      <c r="AQ53">
        <v>0</v>
      </c>
      <c r="AR53">
        <v>12.078591453555731</v>
      </c>
      <c r="AS53">
        <v>4.1076745714635576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21.820302276882884</v>
      </c>
      <c r="BB53">
        <f t="shared" si="0"/>
        <v>500.19649860548338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87.277149361846938</v>
      </c>
      <c r="L54">
        <v>19.035365654179486</v>
      </c>
      <c r="M54">
        <v>0</v>
      </c>
      <c r="N54">
        <v>30.053940775642833</v>
      </c>
      <c r="O54">
        <v>50.469323973732173</v>
      </c>
      <c r="P54">
        <v>51.617679992786279</v>
      </c>
      <c r="Q54">
        <v>0</v>
      </c>
      <c r="R54">
        <v>10.788173329868972</v>
      </c>
      <c r="S54">
        <v>6.722298446430071</v>
      </c>
      <c r="T54">
        <v>0</v>
      </c>
      <c r="U54">
        <v>171.94086194006775</v>
      </c>
      <c r="V54">
        <v>5.2802869152809668</v>
      </c>
      <c r="W54">
        <v>11.807426630241634</v>
      </c>
      <c r="X54">
        <v>37.540874928662973</v>
      </c>
      <c r="Y54">
        <v>0</v>
      </c>
      <c r="Z54">
        <v>1.6676186829471924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13.43146737954573</v>
      </c>
      <c r="AL54">
        <v>3.2518591534040269</v>
      </c>
      <c r="AM54">
        <v>4.0215638337908874</v>
      </c>
      <c r="AN54">
        <v>0</v>
      </c>
      <c r="AO54">
        <v>0</v>
      </c>
      <c r="AP54">
        <v>3.258963265007557E-2</v>
      </c>
      <c r="AQ54">
        <v>0</v>
      </c>
      <c r="AR54">
        <v>12.078591453555731</v>
      </c>
      <c r="AS54">
        <v>4.1076745714635576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21.783014410224844</v>
      </c>
      <c r="BB54">
        <f t="shared" si="0"/>
        <v>499.34173224587244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90.03445513784385</v>
      </c>
      <c r="L55">
        <v>19.035774213337781</v>
      </c>
      <c r="M55">
        <v>0</v>
      </c>
      <c r="N55">
        <v>30.053940775642833</v>
      </c>
      <c r="O55">
        <v>50.469323973732173</v>
      </c>
      <c r="P55">
        <v>51.617679992786279</v>
      </c>
      <c r="Q55">
        <v>0</v>
      </c>
      <c r="R55">
        <v>10.788957736957007</v>
      </c>
      <c r="S55">
        <v>6.7176911352883879</v>
      </c>
      <c r="T55">
        <v>0</v>
      </c>
      <c r="U55">
        <v>174.95761573537945</v>
      </c>
      <c r="V55">
        <v>5.4998956376539336</v>
      </c>
      <c r="W55">
        <v>12.301929761595675</v>
      </c>
      <c r="X55">
        <v>39.104571070757665</v>
      </c>
      <c r="Y55">
        <v>0</v>
      </c>
      <c r="Z55">
        <v>1.6676186829471924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13.43146737954573</v>
      </c>
      <c r="AL55">
        <v>3.2518591534040269</v>
      </c>
      <c r="AM55">
        <v>4.0215638337908874</v>
      </c>
      <c r="AN55">
        <v>0</v>
      </c>
      <c r="AO55">
        <v>0</v>
      </c>
      <c r="AP55">
        <v>3.258963265007557E-2</v>
      </c>
      <c r="AQ55">
        <v>0</v>
      </c>
      <c r="AR55">
        <v>12.078591453555731</v>
      </c>
      <c r="AS55">
        <v>8.1167652774857828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22.287019746425976</v>
      </c>
      <c r="BB55">
        <f t="shared" si="0"/>
        <v>510.89527083792865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90.032902494161263</v>
      </c>
      <c r="L56">
        <v>19.035774213337781</v>
      </c>
      <c r="M56">
        <v>0</v>
      </c>
      <c r="N56">
        <v>30.053940775642833</v>
      </c>
      <c r="O56">
        <v>50.469323973732173</v>
      </c>
      <c r="P56">
        <v>51.617679992786279</v>
      </c>
      <c r="Q56">
        <v>0</v>
      </c>
      <c r="R56">
        <v>10.788957736957007</v>
      </c>
      <c r="S56">
        <v>6.7176911352883879</v>
      </c>
      <c r="T56">
        <v>0</v>
      </c>
      <c r="U56">
        <v>175.46893816297691</v>
      </c>
      <c r="V56">
        <v>5.2747411813817573</v>
      </c>
      <c r="W56">
        <v>11.803391024253969</v>
      </c>
      <c r="X56">
        <v>37.70574839649715</v>
      </c>
      <c r="Y56">
        <v>0</v>
      </c>
      <c r="Z56">
        <v>1.6676186829471924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13.43146737954573</v>
      </c>
      <c r="AL56">
        <v>3.2518591534040269</v>
      </c>
      <c r="AM56">
        <v>4.0215638337908874</v>
      </c>
      <c r="AN56">
        <v>0</v>
      </c>
      <c r="AO56">
        <v>0</v>
      </c>
      <c r="AP56">
        <v>3.258963265007557E-2</v>
      </c>
      <c r="AQ56">
        <v>0</v>
      </c>
      <c r="AR56">
        <v>12.078591453555731</v>
      </c>
      <c r="AS56">
        <v>8.1167652774857828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22.219606960116472</v>
      </c>
      <c r="BB56">
        <f t="shared" si="0"/>
        <v>509.34993754027846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90.03445513784385</v>
      </c>
      <c r="L57">
        <v>19.035774213337781</v>
      </c>
      <c r="M57">
        <v>0</v>
      </c>
      <c r="N57">
        <v>30.053940775642833</v>
      </c>
      <c r="O57">
        <v>50.469323973732173</v>
      </c>
      <c r="P57">
        <v>51.019117541004</v>
      </c>
      <c r="Q57">
        <v>0</v>
      </c>
      <c r="R57">
        <v>10.78820722817547</v>
      </c>
      <c r="S57">
        <v>6.7176911352883879</v>
      </c>
      <c r="T57">
        <v>0</v>
      </c>
      <c r="U57">
        <v>175.46893816297691</v>
      </c>
      <c r="V57">
        <v>5.2803661004915874</v>
      </c>
      <c r="W57">
        <v>11.803391024253969</v>
      </c>
      <c r="X57">
        <v>33.091475779937142</v>
      </c>
      <c r="Y57">
        <v>0</v>
      </c>
      <c r="Z57">
        <v>1.6676186829471924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13.43146737954573</v>
      </c>
      <c r="AL57">
        <v>3.2518591534040269</v>
      </c>
      <c r="AM57">
        <v>4.0215638337908874</v>
      </c>
      <c r="AN57">
        <v>0</v>
      </c>
      <c r="AO57">
        <v>0</v>
      </c>
      <c r="AP57">
        <v>3.258963265007557E-2</v>
      </c>
      <c r="AQ57">
        <v>0</v>
      </c>
      <c r="AR57">
        <v>12.078591453555731</v>
      </c>
      <c r="AS57">
        <v>8.1167652774857828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22.001979105117414</v>
      </c>
      <c r="BB57">
        <f t="shared" si="0"/>
        <v>504.36115738094605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90.023286095384847</v>
      </c>
      <c r="L58">
        <v>19.0357062735293</v>
      </c>
      <c r="M58">
        <v>0</v>
      </c>
      <c r="N58">
        <v>30.053940775642833</v>
      </c>
      <c r="O58">
        <v>50.469323973732173</v>
      </c>
      <c r="P58">
        <v>51.019117541004</v>
      </c>
      <c r="Q58">
        <v>0</v>
      </c>
      <c r="R58">
        <v>10.78820722817547</v>
      </c>
      <c r="S58">
        <v>6.722298446430071</v>
      </c>
      <c r="T58">
        <v>0</v>
      </c>
      <c r="U58">
        <v>175.46893816297691</v>
      </c>
      <c r="V58">
        <v>5.2803661004915874</v>
      </c>
      <c r="W58">
        <v>11.807426630241634</v>
      </c>
      <c r="X58">
        <v>37.540874928662973</v>
      </c>
      <c r="Y58">
        <v>0</v>
      </c>
      <c r="Z58">
        <v>1.6676186829471924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13.43146737954573</v>
      </c>
      <c r="AL58">
        <v>3.2518591534040269</v>
      </c>
      <c r="AM58">
        <v>4.0215638337908874</v>
      </c>
      <c r="AN58">
        <v>0</v>
      </c>
      <c r="AO58">
        <v>0</v>
      </c>
      <c r="AP58">
        <v>3.258963265007557E-2</v>
      </c>
      <c r="AQ58">
        <v>0</v>
      </c>
      <c r="AR58">
        <v>12.078591453555731</v>
      </c>
      <c r="AS58">
        <v>8.1167652774857828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22.187855557611392</v>
      </c>
      <c r="BB58">
        <f t="shared" si="0"/>
        <v>508.6220860120398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90.032633668486156</v>
      </c>
      <c r="L59">
        <v>19.03548693934588</v>
      </c>
      <c r="M59">
        <v>0</v>
      </c>
      <c r="N59">
        <v>30.053940775642833</v>
      </c>
      <c r="O59">
        <v>50.469323973732173</v>
      </c>
      <c r="P59">
        <v>51.019117541004</v>
      </c>
      <c r="Q59">
        <v>0</v>
      </c>
      <c r="R59">
        <v>10.78820722817547</v>
      </c>
      <c r="S59">
        <v>6.722298446430071</v>
      </c>
      <c r="T59">
        <v>0</v>
      </c>
      <c r="U59">
        <v>175.46893816297691</v>
      </c>
      <c r="V59">
        <v>5.2803661004915874</v>
      </c>
      <c r="W59">
        <v>11.807426630241634</v>
      </c>
      <c r="X59">
        <v>37.540874928662973</v>
      </c>
      <c r="Y59">
        <v>0</v>
      </c>
      <c r="Z59">
        <v>1.6676186829471924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13.43146737954573</v>
      </c>
      <c r="AL59">
        <v>3.2518591534040269</v>
      </c>
      <c r="AM59">
        <v>4.0215638337908874</v>
      </c>
      <c r="AN59">
        <v>0</v>
      </c>
      <c r="AO59">
        <v>0</v>
      </c>
      <c r="AP59">
        <v>3.258963265007557E-2</v>
      </c>
      <c r="AQ59">
        <v>0</v>
      </c>
      <c r="AR59">
        <v>12.078591453555731</v>
      </c>
      <c r="AS59">
        <v>8.1167652774857828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22.18823711799817</v>
      </c>
      <c r="BB59">
        <f t="shared" si="0"/>
        <v>508.63083269057097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90.363643687625341</v>
      </c>
      <c r="L60">
        <v>19.03548693934588</v>
      </c>
      <c r="M60">
        <v>0</v>
      </c>
      <c r="N60">
        <v>30.053940775642833</v>
      </c>
      <c r="O60">
        <v>50.469323973732173</v>
      </c>
      <c r="P60">
        <v>51.019117541004</v>
      </c>
      <c r="Q60">
        <v>0</v>
      </c>
      <c r="R60">
        <v>10.78820722817547</v>
      </c>
      <c r="S60">
        <v>6.722298446430071</v>
      </c>
      <c r="T60">
        <v>0</v>
      </c>
      <c r="U60">
        <v>175.46893816297691</v>
      </c>
      <c r="V60">
        <v>5.2803661004915874</v>
      </c>
      <c r="W60">
        <v>11.807426630241634</v>
      </c>
      <c r="X60">
        <v>37.540874928662973</v>
      </c>
      <c r="Y60">
        <v>0</v>
      </c>
      <c r="Z60">
        <v>1.6676186829471924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13.43146737954573</v>
      </c>
      <c r="AL60">
        <v>3.2518591534040269</v>
      </c>
      <c r="AM60">
        <v>4.0215638337908874</v>
      </c>
      <c r="AN60">
        <v>0</v>
      </c>
      <c r="AO60">
        <v>0</v>
      </c>
      <c r="AP60">
        <v>3.258963265007557E-2</v>
      </c>
      <c r="AQ60">
        <v>0</v>
      </c>
      <c r="AR60">
        <v>12.078591453555731</v>
      </c>
      <c r="AS60">
        <v>8.1167652774857828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22.202073336798179</v>
      </c>
      <c r="BB60">
        <f t="shared" si="0"/>
        <v>508.94800649091007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90.366394920148053</v>
      </c>
      <c r="L61">
        <v>19.035825437264233</v>
      </c>
      <c r="M61">
        <v>0</v>
      </c>
      <c r="N61">
        <v>30.053940775642833</v>
      </c>
      <c r="O61">
        <v>50.469323973732173</v>
      </c>
      <c r="P61">
        <v>51.019117541004</v>
      </c>
      <c r="Q61">
        <v>0</v>
      </c>
      <c r="R61">
        <v>10.78820722817547</v>
      </c>
      <c r="S61">
        <v>6.722298446430071</v>
      </c>
      <c r="T61">
        <v>0</v>
      </c>
      <c r="U61">
        <v>181.4171405793644</v>
      </c>
      <c r="V61">
        <v>5.2803661004915874</v>
      </c>
      <c r="W61">
        <v>11.807426630241634</v>
      </c>
      <c r="X61">
        <v>37.540874928662973</v>
      </c>
      <c r="Y61">
        <v>0</v>
      </c>
      <c r="Z61">
        <v>1.6676186829471924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13.43146737954573</v>
      </c>
      <c r="AL61">
        <v>6.2080946992190968</v>
      </c>
      <c r="AM61">
        <v>4.0215638337908874</v>
      </c>
      <c r="AN61">
        <v>0</v>
      </c>
      <c r="AO61">
        <v>0</v>
      </c>
      <c r="AP61">
        <v>3.258963265007557E-2</v>
      </c>
      <c r="AQ61">
        <v>0</v>
      </c>
      <c r="AR61">
        <v>12.078591453555731</v>
      </c>
      <c r="AS61">
        <v>8.3180413256968944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22.582821333165906</v>
      </c>
      <c r="BB61">
        <f t="shared" si="0"/>
        <v>517.67606223539713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90.367993923162089</v>
      </c>
      <c r="L62">
        <v>19.03576191351781</v>
      </c>
      <c r="M62">
        <v>0</v>
      </c>
      <c r="N62">
        <v>30.053940775642833</v>
      </c>
      <c r="O62">
        <v>50.469323973732173</v>
      </c>
      <c r="P62">
        <v>51.019117541004</v>
      </c>
      <c r="Q62">
        <v>0</v>
      </c>
      <c r="R62">
        <v>10.78820722817547</v>
      </c>
      <c r="S62">
        <v>6.722298446430071</v>
      </c>
      <c r="T62">
        <v>0</v>
      </c>
      <c r="U62">
        <v>188.0143641016281</v>
      </c>
      <c r="V62">
        <v>5.2803661004915874</v>
      </c>
      <c r="W62">
        <v>11.807426630241634</v>
      </c>
      <c r="X62">
        <v>37.540874928662973</v>
      </c>
      <c r="Y62">
        <v>0</v>
      </c>
      <c r="Z62">
        <v>1.6676186829471924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13.43146737954573</v>
      </c>
      <c r="AL62">
        <v>6.2080946992190968</v>
      </c>
      <c r="AM62">
        <v>4.0215638337908874</v>
      </c>
      <c r="AN62">
        <v>0</v>
      </c>
      <c r="AO62">
        <v>0</v>
      </c>
      <c r="AP62">
        <v>3.258963265007557E-2</v>
      </c>
      <c r="AQ62">
        <v>0</v>
      </c>
      <c r="AR62">
        <v>12.078591453555731</v>
      </c>
      <c r="AS62">
        <v>8.3180413256968944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22.858649459429923</v>
      </c>
      <c r="BB62">
        <f t="shared" si="0"/>
        <v>523.99899311066451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90.366394920148053</v>
      </c>
      <c r="L63">
        <v>19.035645658166871</v>
      </c>
      <c r="M63">
        <v>0</v>
      </c>
      <c r="N63">
        <v>30.053940775642833</v>
      </c>
      <c r="O63">
        <v>50.469323973732173</v>
      </c>
      <c r="P63">
        <v>51.019117541004</v>
      </c>
      <c r="Q63">
        <v>0</v>
      </c>
      <c r="R63">
        <v>10.78820722817547</v>
      </c>
      <c r="S63">
        <v>6.722298446430071</v>
      </c>
      <c r="T63">
        <v>0</v>
      </c>
      <c r="U63">
        <v>189.59834837702479</v>
      </c>
      <c r="V63">
        <v>5.2803661004915874</v>
      </c>
      <c r="W63">
        <v>11.807268957117357</v>
      </c>
      <c r="X63">
        <v>37.540874928662973</v>
      </c>
      <c r="Y63">
        <v>0</v>
      </c>
      <c r="Z63">
        <v>1.6676186829471924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13.43146737954573</v>
      </c>
      <c r="AL63">
        <v>6.2080946992190968</v>
      </c>
      <c r="AM63">
        <v>4.0215638337908874</v>
      </c>
      <c r="AN63">
        <v>0</v>
      </c>
      <c r="AO63">
        <v>0</v>
      </c>
      <c r="AP63">
        <v>3.258963265007557E-2</v>
      </c>
      <c r="AQ63">
        <v>0</v>
      </c>
      <c r="AR63">
        <v>12.078591453555731</v>
      </c>
      <c r="AS63">
        <v>8.3180413256968944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22.924781713605253</v>
      </c>
      <c r="BB63">
        <f t="shared" si="0"/>
        <v>525.51497220039653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88.402338989389619</v>
      </c>
      <c r="L64">
        <v>19.035541864309554</v>
      </c>
      <c r="M64">
        <v>0</v>
      </c>
      <c r="N64">
        <v>30.053940775642833</v>
      </c>
      <c r="O64">
        <v>50.469323973732173</v>
      </c>
      <c r="P64">
        <v>51.019117541004</v>
      </c>
      <c r="Q64">
        <v>0</v>
      </c>
      <c r="R64">
        <v>10.78820722817547</v>
      </c>
      <c r="S64">
        <v>6.722298446430071</v>
      </c>
      <c r="T64">
        <v>0</v>
      </c>
      <c r="U64">
        <v>189.59834837702479</v>
      </c>
      <c r="V64">
        <v>5.2803661004915874</v>
      </c>
      <c r="W64">
        <v>11.807268957117357</v>
      </c>
      <c r="X64">
        <v>37.540874928662973</v>
      </c>
      <c r="Y64">
        <v>0</v>
      </c>
      <c r="Z64">
        <v>1.6676186829471924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13.43146737954573</v>
      </c>
      <c r="AL64">
        <v>6.2080946992190968</v>
      </c>
      <c r="AM64">
        <v>4.0215638337908874</v>
      </c>
      <c r="AN64">
        <v>0</v>
      </c>
      <c r="AO64">
        <v>0</v>
      </c>
      <c r="AP64">
        <v>0</v>
      </c>
      <c r="AQ64">
        <v>0</v>
      </c>
      <c r="AR64">
        <v>12.078591453555731</v>
      </c>
      <c r="AS64">
        <v>8.3180413256968944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22.841317590471551</v>
      </c>
      <c r="BB64">
        <f t="shared" si="0"/>
        <v>523.60168696626431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88.144375127002021</v>
      </c>
      <c r="L65">
        <v>19.035508116517239</v>
      </c>
      <c r="M65">
        <v>0</v>
      </c>
      <c r="N65">
        <v>30.053940775642833</v>
      </c>
      <c r="O65">
        <v>50.469323973732173</v>
      </c>
      <c r="P65">
        <v>51.019117541004</v>
      </c>
      <c r="Q65">
        <v>0</v>
      </c>
      <c r="R65">
        <v>10.788148133668802</v>
      </c>
      <c r="S65">
        <v>6.722298446430071</v>
      </c>
      <c r="T65">
        <v>0</v>
      </c>
      <c r="U65">
        <v>192.7142181279329</v>
      </c>
      <c r="V65">
        <v>5.2803288766746288</v>
      </c>
      <c r="W65">
        <v>11.808723237574311</v>
      </c>
      <c r="X65">
        <v>37.539239521563225</v>
      </c>
      <c r="Y65">
        <v>0</v>
      </c>
      <c r="Z65">
        <v>1.6676186829471924</v>
      </c>
      <c r="AA65">
        <v>0</v>
      </c>
      <c r="AB65">
        <v>0</v>
      </c>
      <c r="AC65">
        <v>0</v>
      </c>
      <c r="AD65">
        <v>0</v>
      </c>
      <c r="AE65">
        <v>4.1789208111118592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13.43146737954573</v>
      </c>
      <c r="AL65">
        <v>6.2080946992190968</v>
      </c>
      <c r="AM65">
        <v>4.0215638337908874</v>
      </c>
      <c r="AN65">
        <v>0</v>
      </c>
      <c r="AO65">
        <v>0</v>
      </c>
      <c r="AP65">
        <v>0</v>
      </c>
      <c r="AQ65">
        <v>0</v>
      </c>
      <c r="AR65">
        <v>12.078591453555731</v>
      </c>
      <c r="AS65">
        <v>8.3180413256968944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23.135443938658845</v>
      </c>
      <c r="BB65">
        <f t="shared" si="0"/>
        <v>530.3440761249509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88.133398904755708</v>
      </c>
      <c r="L66">
        <v>19.035508116517239</v>
      </c>
      <c r="M66">
        <v>0</v>
      </c>
      <c r="N66">
        <v>30.053940775642833</v>
      </c>
      <c r="O66">
        <v>50.469323973732173</v>
      </c>
      <c r="P66">
        <v>51.019117541004</v>
      </c>
      <c r="Q66">
        <v>0</v>
      </c>
      <c r="R66">
        <v>10.788148133668802</v>
      </c>
      <c r="S66">
        <v>6.722298446430071</v>
      </c>
      <c r="T66">
        <v>0</v>
      </c>
      <c r="U66">
        <v>193.27970075292052</v>
      </c>
      <c r="V66">
        <v>5.2803288766746288</v>
      </c>
      <c r="W66">
        <v>11.808723237574311</v>
      </c>
      <c r="X66">
        <v>37.539239521563225</v>
      </c>
      <c r="Y66">
        <v>0</v>
      </c>
      <c r="Z66">
        <v>1.6676186829471924</v>
      </c>
      <c r="AA66">
        <v>0</v>
      </c>
      <c r="AB66">
        <v>0</v>
      </c>
      <c r="AC66">
        <v>0</v>
      </c>
      <c r="AD66">
        <v>0</v>
      </c>
      <c r="AE66">
        <v>8.129306989286432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13.43146737954573</v>
      </c>
      <c r="AL66">
        <v>6.2080946992190968</v>
      </c>
      <c r="AM66">
        <v>4.0215638337908874</v>
      </c>
      <c r="AN66">
        <v>0</v>
      </c>
      <c r="AO66">
        <v>0</v>
      </c>
      <c r="AP66">
        <v>0</v>
      </c>
      <c r="AQ66">
        <v>0</v>
      </c>
      <c r="AR66">
        <v>12.078591453555731</v>
      </c>
      <c r="AS66">
        <v>8.3180413256968944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23.323748448541142</v>
      </c>
      <c r="BB66">
        <f t="shared" si="0"/>
        <v>534.66066419598451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86.746677861199259</v>
      </c>
      <c r="L67">
        <v>19.035913720498481</v>
      </c>
      <c r="M67">
        <v>0</v>
      </c>
      <c r="N67">
        <v>30.053940775642833</v>
      </c>
      <c r="O67">
        <v>50.469323973732173</v>
      </c>
      <c r="P67">
        <v>51.019117541004</v>
      </c>
      <c r="Q67">
        <v>0</v>
      </c>
      <c r="R67">
        <v>10.788148133668802</v>
      </c>
      <c r="S67">
        <v>6.722298446430071</v>
      </c>
      <c r="T67">
        <v>0</v>
      </c>
      <c r="U67">
        <v>193.27970075292052</v>
      </c>
      <c r="V67">
        <v>5.2803288766746288</v>
      </c>
      <c r="W67">
        <v>11.808723237574311</v>
      </c>
      <c r="X67">
        <v>37.539239521563225</v>
      </c>
      <c r="Y67">
        <v>0</v>
      </c>
      <c r="Z67">
        <v>1.6676186829471924</v>
      </c>
      <c r="AA67">
        <v>0</v>
      </c>
      <c r="AB67">
        <v>0</v>
      </c>
      <c r="AC67">
        <v>0</v>
      </c>
      <c r="AD67">
        <v>0</v>
      </c>
      <c r="AE67">
        <v>8.3578418524384563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13.43146737954573</v>
      </c>
      <c r="AL67">
        <v>6.2080946992190968</v>
      </c>
      <c r="AM67">
        <v>4.0215638337908874</v>
      </c>
      <c r="AN67">
        <v>0</v>
      </c>
      <c r="AO67">
        <v>0</v>
      </c>
      <c r="AP67">
        <v>0</v>
      </c>
      <c r="AQ67">
        <v>0</v>
      </c>
      <c r="AR67">
        <v>12.640386349405134</v>
      </c>
      <c r="AS67">
        <v>8.3180413256968944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23.298836247093156</v>
      </c>
      <c r="BB67">
        <f t="shared" si="0"/>
        <v>534.08959071685865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86.351483552724602</v>
      </c>
      <c r="L68">
        <v>19.035808774649443</v>
      </c>
      <c r="M68">
        <v>0</v>
      </c>
      <c r="N68">
        <v>30.053940775642833</v>
      </c>
      <c r="O68">
        <v>50.469323973732173</v>
      </c>
      <c r="P68">
        <v>51.019117541004</v>
      </c>
      <c r="Q68">
        <v>0</v>
      </c>
      <c r="R68">
        <v>10.788148133668802</v>
      </c>
      <c r="S68">
        <v>6.722298446430071</v>
      </c>
      <c r="T68">
        <v>0</v>
      </c>
      <c r="U68">
        <v>193.27970075292052</v>
      </c>
      <c r="V68">
        <v>5.2803288766746288</v>
      </c>
      <c r="W68">
        <v>11.808723237574311</v>
      </c>
      <c r="X68">
        <v>37.539239521563225</v>
      </c>
      <c r="Y68">
        <v>0</v>
      </c>
      <c r="Z68">
        <v>1.6676186829471924</v>
      </c>
      <c r="AA68">
        <v>0</v>
      </c>
      <c r="AB68">
        <v>0</v>
      </c>
      <c r="AC68">
        <v>0</v>
      </c>
      <c r="AD68">
        <v>0</v>
      </c>
      <c r="AE68">
        <v>8.3578418524384563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13.43146737954573</v>
      </c>
      <c r="AL68">
        <v>6.2080946992190968</v>
      </c>
      <c r="AM68">
        <v>4.0215638337908874</v>
      </c>
      <c r="AN68">
        <v>0</v>
      </c>
      <c r="AO68">
        <v>0</v>
      </c>
      <c r="AP68">
        <v>0</v>
      </c>
      <c r="AQ68">
        <v>0</v>
      </c>
      <c r="AR68">
        <v>12.640386349405134</v>
      </c>
      <c r="AS68">
        <v>8.3180413256968944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23.282312738262419</v>
      </c>
      <c r="BB68">
        <f t="shared" ref="BB68:BB99" si="1">SUM(B68:AZ68)-BA68</f>
        <v>533.71081497136561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80.141487713763823</v>
      </c>
      <c r="L69">
        <v>20.037688198948747</v>
      </c>
      <c r="M69">
        <v>0</v>
      </c>
      <c r="N69">
        <v>30.053940775642833</v>
      </c>
      <c r="O69">
        <v>50.469323973732173</v>
      </c>
      <c r="P69">
        <v>51.019117541004</v>
      </c>
      <c r="Q69">
        <v>0</v>
      </c>
      <c r="R69">
        <v>10.788148133668802</v>
      </c>
      <c r="S69">
        <v>6.722298446430071</v>
      </c>
      <c r="T69">
        <v>0</v>
      </c>
      <c r="U69">
        <v>193.27970075292052</v>
      </c>
      <c r="V69">
        <v>5.2803288766746288</v>
      </c>
      <c r="W69">
        <v>11.808723237574311</v>
      </c>
      <c r="X69">
        <v>37.539239521563225</v>
      </c>
      <c r="Y69">
        <v>0</v>
      </c>
      <c r="Z69">
        <v>1.6676186829471924</v>
      </c>
      <c r="AA69">
        <v>0</v>
      </c>
      <c r="AB69">
        <v>0</v>
      </c>
      <c r="AC69">
        <v>0</v>
      </c>
      <c r="AD69">
        <v>0</v>
      </c>
      <c r="AE69">
        <v>8.3578418524384563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13.43146737954573</v>
      </c>
      <c r="AL69">
        <v>6.2080946992190968</v>
      </c>
      <c r="AM69">
        <v>4.0215638337908874</v>
      </c>
      <c r="AN69">
        <v>0</v>
      </c>
      <c r="AO69">
        <v>0</v>
      </c>
      <c r="AP69">
        <v>0</v>
      </c>
      <c r="AQ69">
        <v>0</v>
      </c>
      <c r="AR69">
        <v>12.640386349405134</v>
      </c>
      <c r="AS69">
        <v>8.1167652774857828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23.056200133314356</v>
      </c>
      <c r="BB69">
        <f t="shared" si="1"/>
        <v>528.5275351134411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80.141487713763823</v>
      </c>
      <c r="L70">
        <v>20.037688198948747</v>
      </c>
      <c r="M70">
        <v>0</v>
      </c>
      <c r="N70">
        <v>30.053940775642833</v>
      </c>
      <c r="O70">
        <v>50.469323973732173</v>
      </c>
      <c r="P70">
        <v>51.019117541004</v>
      </c>
      <c r="Q70">
        <v>0</v>
      </c>
      <c r="R70">
        <v>10.788148133668802</v>
      </c>
      <c r="S70">
        <v>6.722298446430071</v>
      </c>
      <c r="T70">
        <v>0</v>
      </c>
      <c r="U70">
        <v>193.27970075292052</v>
      </c>
      <c r="V70">
        <v>5.2803288766746288</v>
      </c>
      <c r="W70">
        <v>11.808723237574311</v>
      </c>
      <c r="X70">
        <v>37.539239521563225</v>
      </c>
      <c r="Y70">
        <v>0</v>
      </c>
      <c r="Z70">
        <v>1.6676186829471924</v>
      </c>
      <c r="AA70">
        <v>3.5748686850344393</v>
      </c>
      <c r="AB70">
        <v>0</v>
      </c>
      <c r="AC70">
        <v>0</v>
      </c>
      <c r="AD70">
        <v>0</v>
      </c>
      <c r="AE70">
        <v>8.3578418524384563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13.43146737954573</v>
      </c>
      <c r="AL70">
        <v>6.2080946992190968</v>
      </c>
      <c r="AM70">
        <v>4.0215638337908874</v>
      </c>
      <c r="AN70">
        <v>0</v>
      </c>
      <c r="AO70">
        <v>0</v>
      </c>
      <c r="AP70">
        <v>0</v>
      </c>
      <c r="AQ70">
        <v>0</v>
      </c>
      <c r="AR70">
        <v>12.640386349405134</v>
      </c>
      <c r="AS70">
        <v>8.1167652774857828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23.205629644348789</v>
      </c>
      <c r="BB70">
        <f t="shared" si="1"/>
        <v>531.95297428744129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80.141487713763823</v>
      </c>
      <c r="L71">
        <v>20.037688198948747</v>
      </c>
      <c r="M71">
        <v>0</v>
      </c>
      <c r="N71">
        <v>30.053940775642833</v>
      </c>
      <c r="O71">
        <v>50.469323973732173</v>
      </c>
      <c r="P71">
        <v>51.019117541004</v>
      </c>
      <c r="Q71">
        <v>0</v>
      </c>
      <c r="R71">
        <v>10.788173329868972</v>
      </c>
      <c r="S71">
        <v>6.722298446430071</v>
      </c>
      <c r="T71">
        <v>0</v>
      </c>
      <c r="U71">
        <v>193.27970075292052</v>
      </c>
      <c r="V71">
        <v>5.2802869152809668</v>
      </c>
      <c r="W71">
        <v>11.808723237574311</v>
      </c>
      <c r="X71">
        <v>37.539239521563225</v>
      </c>
      <c r="Y71">
        <v>0</v>
      </c>
      <c r="Z71">
        <v>1.6676186829471924</v>
      </c>
      <c r="AA71">
        <v>7.1497371049885192</v>
      </c>
      <c r="AB71">
        <v>0</v>
      </c>
      <c r="AC71">
        <v>0</v>
      </c>
      <c r="AD71">
        <v>0</v>
      </c>
      <c r="AE71">
        <v>8.3578418524384563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13.43146737954573</v>
      </c>
      <c r="AL71">
        <v>3.2518591534040269</v>
      </c>
      <c r="AM71">
        <v>4.0215638337908874</v>
      </c>
      <c r="AN71">
        <v>0</v>
      </c>
      <c r="AO71">
        <v>0</v>
      </c>
      <c r="AP71">
        <v>0</v>
      </c>
      <c r="AQ71">
        <v>0</v>
      </c>
      <c r="AR71">
        <v>12.640386349405134</v>
      </c>
      <c r="AS71">
        <v>8.1167652774857828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23.231487797702712</v>
      </c>
      <c r="BB71">
        <f t="shared" si="1"/>
        <v>532.54573224303272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80.141487713763823</v>
      </c>
      <c r="L72">
        <v>20.037688198948747</v>
      </c>
      <c r="M72">
        <v>0</v>
      </c>
      <c r="N72">
        <v>30.053940775642833</v>
      </c>
      <c r="O72">
        <v>50.469323973732173</v>
      </c>
      <c r="P72">
        <v>51.019117541004</v>
      </c>
      <c r="Q72">
        <v>0</v>
      </c>
      <c r="R72">
        <v>10.788173329868972</v>
      </c>
      <c r="S72">
        <v>6.722298446430071</v>
      </c>
      <c r="T72">
        <v>0</v>
      </c>
      <c r="U72">
        <v>193.27970075292052</v>
      </c>
      <c r="V72">
        <v>5.2802869152809668</v>
      </c>
      <c r="W72">
        <v>11.808723237574311</v>
      </c>
      <c r="X72">
        <v>37.539239521563225</v>
      </c>
      <c r="Y72">
        <v>0</v>
      </c>
      <c r="Z72">
        <v>1.6676186829471924</v>
      </c>
      <c r="AA72">
        <v>7.1497371049885192</v>
      </c>
      <c r="AB72">
        <v>0</v>
      </c>
      <c r="AC72">
        <v>0</v>
      </c>
      <c r="AD72">
        <v>0</v>
      </c>
      <c r="AE72">
        <v>8.3578418524384563</v>
      </c>
      <c r="AF72">
        <v>0</v>
      </c>
      <c r="AG72">
        <v>0</v>
      </c>
      <c r="AH72">
        <v>5.3599547839699424</v>
      </c>
      <c r="AI72">
        <v>0</v>
      </c>
      <c r="AJ72">
        <v>0</v>
      </c>
      <c r="AK72">
        <v>13.43146737954573</v>
      </c>
      <c r="AL72">
        <v>3.2518591534040269</v>
      </c>
      <c r="AM72">
        <v>4.0215638337908874</v>
      </c>
      <c r="AN72">
        <v>0</v>
      </c>
      <c r="AO72">
        <v>0</v>
      </c>
      <c r="AP72">
        <v>0</v>
      </c>
      <c r="AQ72">
        <v>0</v>
      </c>
      <c r="AR72">
        <v>12.640386349405134</v>
      </c>
      <c r="AS72">
        <v>8.1167652774857828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23.455533907672653</v>
      </c>
      <c r="BB72">
        <f t="shared" si="1"/>
        <v>537.68164091703261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165.29380803273062</v>
      </c>
      <c r="L73">
        <v>20.037688198948747</v>
      </c>
      <c r="M73">
        <v>0</v>
      </c>
      <c r="N73">
        <v>30.053940775642833</v>
      </c>
      <c r="O73">
        <v>50.469323973732173</v>
      </c>
      <c r="P73">
        <v>51.019117541004</v>
      </c>
      <c r="Q73">
        <v>0</v>
      </c>
      <c r="R73">
        <v>10.788173329868972</v>
      </c>
      <c r="S73">
        <v>6.722298446430071</v>
      </c>
      <c r="T73">
        <v>0</v>
      </c>
      <c r="U73">
        <v>193.27970075292052</v>
      </c>
      <c r="V73">
        <v>5.2802869152809668</v>
      </c>
      <c r="W73">
        <v>11.34056371390016</v>
      </c>
      <c r="X73">
        <v>37.539201626283742</v>
      </c>
      <c r="Y73">
        <v>0</v>
      </c>
      <c r="Z73">
        <v>3.3352371008140258</v>
      </c>
      <c r="AA73">
        <v>7.1497371049885192</v>
      </c>
      <c r="AB73">
        <v>0</v>
      </c>
      <c r="AC73">
        <v>0</v>
      </c>
      <c r="AD73">
        <v>0</v>
      </c>
      <c r="AE73">
        <v>8.3578418524384563</v>
      </c>
      <c r="AF73">
        <v>0</v>
      </c>
      <c r="AG73">
        <v>0</v>
      </c>
      <c r="AH73">
        <v>10.719909567939885</v>
      </c>
      <c r="AI73">
        <v>0</v>
      </c>
      <c r="AJ73">
        <v>0</v>
      </c>
      <c r="AK73">
        <v>13.43146737954573</v>
      </c>
      <c r="AL73">
        <v>3.2518591534040269</v>
      </c>
      <c r="AM73">
        <v>4.0215638337908874</v>
      </c>
      <c r="AN73">
        <v>0</v>
      </c>
      <c r="AO73">
        <v>0</v>
      </c>
      <c r="AP73">
        <v>0</v>
      </c>
      <c r="AQ73">
        <v>0</v>
      </c>
      <c r="AR73">
        <v>12.640386349405134</v>
      </c>
      <c r="AS73">
        <v>8.1167652774857828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27.289082804729986</v>
      </c>
      <c r="BB73">
        <f t="shared" si="1"/>
        <v>625.55978812182525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165.29380803273062</v>
      </c>
      <c r="L74">
        <v>20.037688198948747</v>
      </c>
      <c r="M74">
        <v>0</v>
      </c>
      <c r="N74">
        <v>30.053940775642833</v>
      </c>
      <c r="O74">
        <v>50.469323973732173</v>
      </c>
      <c r="P74">
        <v>51.019117541004</v>
      </c>
      <c r="Q74">
        <v>0</v>
      </c>
      <c r="R74">
        <v>10.788173329868972</v>
      </c>
      <c r="S74">
        <v>6.722298446430071</v>
      </c>
      <c r="T74">
        <v>0</v>
      </c>
      <c r="U74">
        <v>193.27970075292052</v>
      </c>
      <c r="V74">
        <v>5.2802869152809668</v>
      </c>
      <c r="W74">
        <v>11.34056371390016</v>
      </c>
      <c r="X74">
        <v>37.539201626283742</v>
      </c>
      <c r="Y74">
        <v>0</v>
      </c>
      <c r="Z74">
        <v>3.3352371008140258</v>
      </c>
      <c r="AA74">
        <v>7.1497371049885192</v>
      </c>
      <c r="AB74">
        <v>0</v>
      </c>
      <c r="AC74">
        <v>0</v>
      </c>
      <c r="AD74">
        <v>0</v>
      </c>
      <c r="AE74">
        <v>8.3578418524384563</v>
      </c>
      <c r="AF74">
        <v>0</v>
      </c>
      <c r="AG74">
        <v>0</v>
      </c>
      <c r="AH74">
        <v>16.079864092360676</v>
      </c>
      <c r="AI74">
        <v>0</v>
      </c>
      <c r="AJ74">
        <v>0</v>
      </c>
      <c r="AK74">
        <v>13.43146737954573</v>
      </c>
      <c r="AL74">
        <v>3.2518591534040269</v>
      </c>
      <c r="AM74">
        <v>4.0215638337908874</v>
      </c>
      <c r="AN74">
        <v>0</v>
      </c>
      <c r="AO74">
        <v>0</v>
      </c>
      <c r="AP74">
        <v>0</v>
      </c>
      <c r="AQ74">
        <v>0</v>
      </c>
      <c r="AR74">
        <v>12.640386349405134</v>
      </c>
      <c r="AS74">
        <v>8.1167652774857828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27.513128903850777</v>
      </c>
      <c r="BB74">
        <f t="shared" si="1"/>
        <v>630.69569654712529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165.29179497159279</v>
      </c>
      <c r="L75">
        <v>44.239566898460929</v>
      </c>
      <c r="M75">
        <v>0</v>
      </c>
      <c r="N75">
        <v>30.053940775642833</v>
      </c>
      <c r="O75">
        <v>50.469323973732173</v>
      </c>
      <c r="P75">
        <v>51.019117541004</v>
      </c>
      <c r="Q75">
        <v>0</v>
      </c>
      <c r="R75">
        <v>10.788173329868972</v>
      </c>
      <c r="S75">
        <v>6.7217710429277107</v>
      </c>
      <c r="T75">
        <v>0</v>
      </c>
      <c r="U75">
        <v>193.27970075292052</v>
      </c>
      <c r="V75">
        <v>5.2802869152809668</v>
      </c>
      <c r="W75">
        <v>11.28946360764812</v>
      </c>
      <c r="X75">
        <v>37.539201626283742</v>
      </c>
      <c r="Y75">
        <v>0</v>
      </c>
      <c r="Z75">
        <v>3.3352371008140258</v>
      </c>
      <c r="AA75">
        <v>7.1497371049885192</v>
      </c>
      <c r="AB75">
        <v>0.84800190009406529</v>
      </c>
      <c r="AC75">
        <v>0</v>
      </c>
      <c r="AD75">
        <v>0</v>
      </c>
      <c r="AE75">
        <v>8.3578418524384563</v>
      </c>
      <c r="AF75">
        <v>0</v>
      </c>
      <c r="AG75">
        <v>0</v>
      </c>
      <c r="AH75">
        <v>16.615859570757671</v>
      </c>
      <c r="AI75">
        <v>0</v>
      </c>
      <c r="AJ75">
        <v>0</v>
      </c>
      <c r="AK75">
        <v>13.43146737954573</v>
      </c>
      <c r="AL75">
        <v>3.2518591534040269</v>
      </c>
      <c r="AM75">
        <v>4.0215638337908874</v>
      </c>
      <c r="AN75">
        <v>0</v>
      </c>
      <c r="AO75">
        <v>0</v>
      </c>
      <c r="AP75">
        <v>0</v>
      </c>
      <c r="AQ75">
        <v>0</v>
      </c>
      <c r="AR75">
        <v>12.640386349405134</v>
      </c>
      <c r="AS75">
        <v>8.1167652774857828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28.580376348047992</v>
      </c>
      <c r="BB75">
        <f t="shared" si="1"/>
        <v>655.1606846100392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165.29179497159279</v>
      </c>
      <c r="L76">
        <v>44.239566898460929</v>
      </c>
      <c r="M76">
        <v>0</v>
      </c>
      <c r="N76">
        <v>30.053940775642833</v>
      </c>
      <c r="O76">
        <v>50.469323973732173</v>
      </c>
      <c r="P76">
        <v>51.019117541004</v>
      </c>
      <c r="Q76">
        <v>0</v>
      </c>
      <c r="R76">
        <v>10.788173329868972</v>
      </c>
      <c r="S76">
        <v>6.7217710429277107</v>
      </c>
      <c r="T76">
        <v>0</v>
      </c>
      <c r="U76">
        <v>193.27970075292052</v>
      </c>
      <c r="V76">
        <v>5.2802869152809668</v>
      </c>
      <c r="W76">
        <v>11.28946360764812</v>
      </c>
      <c r="X76">
        <v>25.026134594260419</v>
      </c>
      <c r="Y76">
        <v>0</v>
      </c>
      <c r="Z76">
        <v>3.3352371008140258</v>
      </c>
      <c r="AA76">
        <v>10.724605790022959</v>
      </c>
      <c r="AB76">
        <v>1.3568029047824857</v>
      </c>
      <c r="AC76">
        <v>2.4622006548725905</v>
      </c>
      <c r="AD76">
        <v>2.3190571482819955</v>
      </c>
      <c r="AE76">
        <v>8.3578418524384563</v>
      </c>
      <c r="AF76">
        <v>0</v>
      </c>
      <c r="AG76">
        <v>0</v>
      </c>
      <c r="AH76">
        <v>22.779807572323108</v>
      </c>
      <c r="AI76">
        <v>0</v>
      </c>
      <c r="AJ76">
        <v>0</v>
      </c>
      <c r="AK76">
        <v>13.43146737954573</v>
      </c>
      <c r="AL76">
        <v>3.2518591534040269</v>
      </c>
      <c r="AM76">
        <v>4.0215638337908874</v>
      </c>
      <c r="AN76">
        <v>0</v>
      </c>
      <c r="AO76">
        <v>0</v>
      </c>
      <c r="AP76">
        <v>0</v>
      </c>
      <c r="AQ76">
        <v>0</v>
      </c>
      <c r="AR76">
        <v>12.640386349405134</v>
      </c>
      <c r="AS76">
        <v>8.1167652774857828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28.685537141777125</v>
      </c>
      <c r="BB76">
        <f t="shared" si="1"/>
        <v>657.57133227872941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165.29179497159279</v>
      </c>
      <c r="L77">
        <v>44.239566898460929</v>
      </c>
      <c r="M77">
        <v>0</v>
      </c>
      <c r="N77">
        <v>30.053940775642833</v>
      </c>
      <c r="O77">
        <v>50.469323973732173</v>
      </c>
      <c r="P77">
        <v>51.019117541004</v>
      </c>
      <c r="Q77">
        <v>0</v>
      </c>
      <c r="R77">
        <v>10.788173329868972</v>
      </c>
      <c r="S77">
        <v>6.7217710429277107</v>
      </c>
      <c r="T77">
        <v>0</v>
      </c>
      <c r="U77">
        <v>193.27970075292052</v>
      </c>
      <c r="V77">
        <v>5.2802869152809668</v>
      </c>
      <c r="W77">
        <v>11.28946360764812</v>
      </c>
      <c r="X77">
        <v>25.026134594260419</v>
      </c>
      <c r="Y77">
        <v>0</v>
      </c>
      <c r="Z77">
        <v>3.3352371008140258</v>
      </c>
      <c r="AA77">
        <v>10.724605790022959</v>
      </c>
      <c r="AB77">
        <v>3.3241670151910752</v>
      </c>
      <c r="AC77">
        <v>4.9244013097451811</v>
      </c>
      <c r="AD77">
        <v>4.638114296563991</v>
      </c>
      <c r="AE77">
        <v>12.579857942040061</v>
      </c>
      <c r="AF77">
        <v>0</v>
      </c>
      <c r="AG77">
        <v>0</v>
      </c>
      <c r="AH77">
        <v>30.819739748278021</v>
      </c>
      <c r="AI77">
        <v>0</v>
      </c>
      <c r="AJ77">
        <v>0</v>
      </c>
      <c r="AK77">
        <v>13.43146737954573</v>
      </c>
      <c r="AL77">
        <v>3.2518591534040269</v>
      </c>
      <c r="AM77">
        <v>4.0215638337908874</v>
      </c>
      <c r="AN77">
        <v>0</v>
      </c>
      <c r="AO77">
        <v>0</v>
      </c>
      <c r="AP77">
        <v>0</v>
      </c>
      <c r="AQ77">
        <v>0</v>
      </c>
      <c r="AR77">
        <v>12.640386349405134</v>
      </c>
      <c r="AS77">
        <v>8.1167652774857828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29.48017897526433</v>
      </c>
      <c r="BB77">
        <f t="shared" si="1"/>
        <v>675.78726062436181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165.29179497159279</v>
      </c>
      <c r="L78">
        <v>44.239566898460929</v>
      </c>
      <c r="M78">
        <v>0</v>
      </c>
      <c r="N78">
        <v>30.053940775642833</v>
      </c>
      <c r="O78">
        <v>50.469323973732173</v>
      </c>
      <c r="P78">
        <v>51.019117541004</v>
      </c>
      <c r="Q78">
        <v>0</v>
      </c>
      <c r="R78">
        <v>10.788173329868972</v>
      </c>
      <c r="S78">
        <v>6.7217710429277107</v>
      </c>
      <c r="T78">
        <v>0</v>
      </c>
      <c r="U78">
        <v>193.27970075292052</v>
      </c>
      <c r="V78">
        <v>5.2802869152809668</v>
      </c>
      <c r="W78">
        <v>11.28946360764812</v>
      </c>
      <c r="X78">
        <v>25.026134594260419</v>
      </c>
      <c r="Y78">
        <v>0</v>
      </c>
      <c r="Z78">
        <v>3.3352371008140258</v>
      </c>
      <c r="AA78">
        <v>10.724605790022959</v>
      </c>
      <c r="AB78">
        <v>10.05390979291812</v>
      </c>
      <c r="AC78">
        <v>7.3940534946428418</v>
      </c>
      <c r="AD78">
        <v>6.9571712137927637</v>
      </c>
      <c r="AE78">
        <v>12.579857942040061</v>
      </c>
      <c r="AF78">
        <v>0</v>
      </c>
      <c r="AG78">
        <v>0</v>
      </c>
      <c r="AH78">
        <v>39.717264637758298</v>
      </c>
      <c r="AI78">
        <v>0</v>
      </c>
      <c r="AJ78">
        <v>0</v>
      </c>
      <c r="AK78">
        <v>13.43146737954573</v>
      </c>
      <c r="AL78">
        <v>3.2518591534040269</v>
      </c>
      <c r="AM78">
        <v>4.0215638337908874</v>
      </c>
      <c r="AN78">
        <v>0</v>
      </c>
      <c r="AO78">
        <v>0</v>
      </c>
      <c r="AP78">
        <v>0</v>
      </c>
      <c r="AQ78">
        <v>0</v>
      </c>
      <c r="AR78">
        <v>12.640386349405134</v>
      </c>
      <c r="AS78">
        <v>8.1167652774857828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30.333566804222478</v>
      </c>
      <c r="BB78">
        <f t="shared" si="1"/>
        <v>695.34984956473738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165.29179497159279</v>
      </c>
      <c r="L79">
        <v>44.239566898460929</v>
      </c>
      <c r="M79">
        <v>0</v>
      </c>
      <c r="N79">
        <v>30.053940775642833</v>
      </c>
      <c r="O79">
        <v>50.469323973732173</v>
      </c>
      <c r="P79">
        <v>33.143609371969944</v>
      </c>
      <c r="Q79">
        <v>0</v>
      </c>
      <c r="R79">
        <v>10.788173329868972</v>
      </c>
      <c r="S79">
        <v>6.7217710429277107</v>
      </c>
      <c r="T79">
        <v>0</v>
      </c>
      <c r="U79">
        <v>193.27970075292052</v>
      </c>
      <c r="V79">
        <v>5.2802869152809668</v>
      </c>
      <c r="W79">
        <v>11.28946360764812</v>
      </c>
      <c r="X79">
        <v>25.026134594260419</v>
      </c>
      <c r="Y79">
        <v>0</v>
      </c>
      <c r="Z79">
        <v>3.3352371008140258</v>
      </c>
      <c r="AA79">
        <v>10.724605790022959</v>
      </c>
      <c r="AB79">
        <v>10.05390979291812</v>
      </c>
      <c r="AC79">
        <v>7.3940534946428418</v>
      </c>
      <c r="AD79">
        <v>6.9571712137927637</v>
      </c>
      <c r="AE79">
        <v>12.579857942040061</v>
      </c>
      <c r="AF79">
        <v>0</v>
      </c>
      <c r="AG79">
        <v>0</v>
      </c>
      <c r="AH79">
        <v>39.717264637758298</v>
      </c>
      <c r="AI79">
        <v>0.97162073028773688</v>
      </c>
      <c r="AJ79">
        <v>0</v>
      </c>
      <c r="AK79">
        <v>13.43146737954573</v>
      </c>
      <c r="AL79">
        <v>3.2518591534040269</v>
      </c>
      <c r="AM79">
        <v>4.0215638337908874</v>
      </c>
      <c r="AN79">
        <v>0</v>
      </c>
      <c r="AO79">
        <v>0</v>
      </c>
      <c r="AP79">
        <v>0.19553806093654272</v>
      </c>
      <c r="AQ79">
        <v>0</v>
      </c>
      <c r="AR79">
        <v>12.640386349405134</v>
      </c>
      <c r="AS79">
        <v>8.1167652774857828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29.635157800230033</v>
      </c>
      <c r="BB79">
        <f t="shared" si="1"/>
        <v>679.33990919092025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165.29179497159279</v>
      </c>
      <c r="L80">
        <v>44.239566898460929</v>
      </c>
      <c r="M80">
        <v>0</v>
      </c>
      <c r="N80">
        <v>30.053940775642833</v>
      </c>
      <c r="O80">
        <v>50.469323973732173</v>
      </c>
      <c r="P80">
        <v>33.143609371969944</v>
      </c>
      <c r="Q80">
        <v>0</v>
      </c>
      <c r="R80">
        <v>10.788173329868972</v>
      </c>
      <c r="S80">
        <v>6.7217710429277107</v>
      </c>
      <c r="T80">
        <v>0</v>
      </c>
      <c r="U80">
        <v>193.27970075292052</v>
      </c>
      <c r="V80">
        <v>5.2802869152809668</v>
      </c>
      <c r="W80">
        <v>11.28946360764812</v>
      </c>
      <c r="X80">
        <v>25.026134594260419</v>
      </c>
      <c r="Y80">
        <v>0</v>
      </c>
      <c r="Z80">
        <v>3.3352371008140258</v>
      </c>
      <c r="AA80">
        <v>10.724605790022959</v>
      </c>
      <c r="AB80">
        <v>10.05390979291812</v>
      </c>
      <c r="AC80">
        <v>7.3940534946428418</v>
      </c>
      <c r="AD80">
        <v>6.9571712137927637</v>
      </c>
      <c r="AE80">
        <v>12.579857942040061</v>
      </c>
      <c r="AF80">
        <v>0</v>
      </c>
      <c r="AG80">
        <v>0</v>
      </c>
      <c r="AH80">
        <v>39.717264637758298</v>
      </c>
      <c r="AI80">
        <v>4.2103566512031696</v>
      </c>
      <c r="AJ80">
        <v>0</v>
      </c>
      <c r="AK80">
        <v>13.43146737954573</v>
      </c>
      <c r="AL80">
        <v>7.3905888645376763</v>
      </c>
      <c r="AM80">
        <v>4.0215638337908874</v>
      </c>
      <c r="AN80">
        <v>0</v>
      </c>
      <c r="AO80">
        <v>0</v>
      </c>
      <c r="AP80">
        <v>0.19553806093654272</v>
      </c>
      <c r="AQ80">
        <v>0</v>
      </c>
      <c r="AR80">
        <v>12.640386349405134</v>
      </c>
      <c r="AS80">
        <v>8.1167652774857828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29.943535863649686</v>
      </c>
      <c r="BB80">
        <f t="shared" si="1"/>
        <v>686.40899675954961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165.29131838502644</v>
      </c>
      <c r="L81">
        <v>44.239566898460929</v>
      </c>
      <c r="M81">
        <v>0</v>
      </c>
      <c r="N81">
        <v>30.053940775642833</v>
      </c>
      <c r="O81">
        <v>50.469323973732173</v>
      </c>
      <c r="P81">
        <v>32.392752091810117</v>
      </c>
      <c r="Q81">
        <v>0</v>
      </c>
      <c r="R81">
        <v>10.788173329868972</v>
      </c>
      <c r="S81">
        <v>6.7217710429277107</v>
      </c>
      <c r="T81">
        <v>0</v>
      </c>
      <c r="U81">
        <v>193.27970075292052</v>
      </c>
      <c r="V81">
        <v>5.2802869152809668</v>
      </c>
      <c r="W81">
        <v>8.9213402130641182</v>
      </c>
      <c r="X81">
        <v>25.026134594260419</v>
      </c>
      <c r="Y81">
        <v>0</v>
      </c>
      <c r="Z81">
        <v>3.3352371008140258</v>
      </c>
      <c r="AA81">
        <v>10.724605790022959</v>
      </c>
      <c r="AB81">
        <v>10.05390979291812</v>
      </c>
      <c r="AC81">
        <v>7.3940534946428418</v>
      </c>
      <c r="AD81">
        <v>6.9571712137927637</v>
      </c>
      <c r="AE81">
        <v>12.579857942040061</v>
      </c>
      <c r="AF81">
        <v>0</v>
      </c>
      <c r="AG81">
        <v>0</v>
      </c>
      <c r="AH81">
        <v>39.717264637758298</v>
      </c>
      <c r="AI81">
        <v>4.2103566512031696</v>
      </c>
      <c r="AJ81">
        <v>0</v>
      </c>
      <c r="AK81">
        <v>13.43146737954573</v>
      </c>
      <c r="AL81">
        <v>21.284896035883406</v>
      </c>
      <c r="AM81">
        <v>4.0215638337908874</v>
      </c>
      <c r="AN81">
        <v>0</v>
      </c>
      <c r="AO81">
        <v>0</v>
      </c>
      <c r="AP81">
        <v>1.564304752528431</v>
      </c>
      <c r="AQ81">
        <v>0</v>
      </c>
      <c r="AR81">
        <v>12.640386349405134</v>
      </c>
      <c r="AS81">
        <v>8.1167652774857828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30.451139037597734</v>
      </c>
      <c r="BB81">
        <f t="shared" si="1"/>
        <v>698.04501018722897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165.2936122878111</v>
      </c>
      <c r="L82">
        <v>44.239566898460929</v>
      </c>
      <c r="M82">
        <v>0</v>
      </c>
      <c r="N82">
        <v>30.053940775642833</v>
      </c>
      <c r="O82">
        <v>50.469323973732173</v>
      </c>
      <c r="P82">
        <v>32.392752091810117</v>
      </c>
      <c r="Q82">
        <v>0</v>
      </c>
      <c r="R82">
        <v>10.788173329868972</v>
      </c>
      <c r="S82">
        <v>6.7217710429277107</v>
      </c>
      <c r="T82">
        <v>0</v>
      </c>
      <c r="U82">
        <v>193.27970075292052</v>
      </c>
      <c r="V82">
        <v>5.2802869152809668</v>
      </c>
      <c r="W82">
        <v>8.9213402130641182</v>
      </c>
      <c r="X82">
        <v>25.026134594260419</v>
      </c>
      <c r="Y82">
        <v>0</v>
      </c>
      <c r="Z82">
        <v>3.3352371008140258</v>
      </c>
      <c r="AA82">
        <v>10.724605790022959</v>
      </c>
      <c r="AB82">
        <v>10.05390979291812</v>
      </c>
      <c r="AC82">
        <v>7.3940534946428418</v>
      </c>
      <c r="AD82">
        <v>6.9571712137927637</v>
      </c>
      <c r="AE82">
        <v>12.579857942040061</v>
      </c>
      <c r="AF82">
        <v>0</v>
      </c>
      <c r="AG82">
        <v>0</v>
      </c>
      <c r="AH82">
        <v>34.839705836255483</v>
      </c>
      <c r="AI82">
        <v>4.2103566512031696</v>
      </c>
      <c r="AJ82">
        <v>0</v>
      </c>
      <c r="AK82">
        <v>13.43146737954573</v>
      </c>
      <c r="AL82">
        <v>21.284896035883406</v>
      </c>
      <c r="AM82">
        <v>4.0215638337908874</v>
      </c>
      <c r="AN82">
        <v>0</v>
      </c>
      <c r="AO82">
        <v>0</v>
      </c>
      <c r="AP82">
        <v>1.564304752528431</v>
      </c>
      <c r="AQ82">
        <v>0</v>
      </c>
      <c r="AR82">
        <v>12.640386349405134</v>
      </c>
      <c r="AS82">
        <v>8.1167652774857828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30.247352964831322</v>
      </c>
      <c r="BB82">
        <f t="shared" si="1"/>
        <v>693.37353136127729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165.2906242024641</v>
      </c>
      <c r="L83">
        <v>44.239566898460929</v>
      </c>
      <c r="M83">
        <v>0</v>
      </c>
      <c r="N83">
        <v>30.053940775642833</v>
      </c>
      <c r="O83">
        <v>50.469323973732173</v>
      </c>
      <c r="P83">
        <v>32.392752091810117</v>
      </c>
      <c r="Q83">
        <v>0</v>
      </c>
      <c r="R83">
        <v>10.788173329868972</v>
      </c>
      <c r="S83">
        <v>6.7217710429277107</v>
      </c>
      <c r="T83">
        <v>0</v>
      </c>
      <c r="U83">
        <v>193.27970075292052</v>
      </c>
      <c r="V83">
        <v>5.2802869152809668</v>
      </c>
      <c r="W83">
        <v>8.9213402130641182</v>
      </c>
      <c r="X83">
        <v>25.026134594260419</v>
      </c>
      <c r="Y83">
        <v>0</v>
      </c>
      <c r="Z83">
        <v>3.3352371008140258</v>
      </c>
      <c r="AA83">
        <v>10.724605790022959</v>
      </c>
      <c r="AB83">
        <v>10.05390979291812</v>
      </c>
      <c r="AC83">
        <v>7.3940534946428418</v>
      </c>
      <c r="AD83">
        <v>6.9571712137927637</v>
      </c>
      <c r="AE83">
        <v>12.579857942040061</v>
      </c>
      <c r="AF83">
        <v>0</v>
      </c>
      <c r="AG83">
        <v>0</v>
      </c>
      <c r="AH83">
        <v>32.159728444270506</v>
      </c>
      <c r="AI83">
        <v>4.2103566512031696</v>
      </c>
      <c r="AJ83">
        <v>0</v>
      </c>
      <c r="AK83">
        <v>13.43146737954573</v>
      </c>
      <c r="AL83">
        <v>21.284896035883406</v>
      </c>
      <c r="AM83">
        <v>4.0215638337908874</v>
      </c>
      <c r="AN83">
        <v>0</v>
      </c>
      <c r="AO83">
        <v>0</v>
      </c>
      <c r="AP83">
        <v>1.564304752528431</v>
      </c>
      <c r="AQ83">
        <v>0</v>
      </c>
      <c r="AR83">
        <v>12.640386349405134</v>
      </c>
      <c r="AS83">
        <v>8.1167652774857828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30.135205007878824</v>
      </c>
      <c r="BB83">
        <f t="shared" si="1"/>
        <v>690.8027138408977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165.29291791260312</v>
      </c>
      <c r="L84">
        <v>44.239566898460929</v>
      </c>
      <c r="M84">
        <v>0</v>
      </c>
      <c r="N84">
        <v>30.053940775642833</v>
      </c>
      <c r="O84">
        <v>50.469323973732173</v>
      </c>
      <c r="P84">
        <v>32.392752091810117</v>
      </c>
      <c r="Q84">
        <v>0</v>
      </c>
      <c r="R84">
        <v>10.788173329868972</v>
      </c>
      <c r="S84">
        <v>6.7217710429277107</v>
      </c>
      <c r="T84">
        <v>0</v>
      </c>
      <c r="U84">
        <v>193.27970075292052</v>
      </c>
      <c r="V84">
        <v>5.2802869152809668</v>
      </c>
      <c r="W84">
        <v>8.9213402130641182</v>
      </c>
      <c r="X84">
        <v>25.026134594260419</v>
      </c>
      <c r="Y84">
        <v>0</v>
      </c>
      <c r="Z84">
        <v>3.3352371008140258</v>
      </c>
      <c r="AA84">
        <v>10.724605790022959</v>
      </c>
      <c r="AB84">
        <v>10.05390979291812</v>
      </c>
      <c r="AC84">
        <v>7.3940534946428418</v>
      </c>
      <c r="AD84">
        <v>4.638114296563991</v>
      </c>
      <c r="AE84">
        <v>12.579857942040061</v>
      </c>
      <c r="AF84">
        <v>0</v>
      </c>
      <c r="AG84">
        <v>0</v>
      </c>
      <c r="AH84">
        <v>23.07460531903569</v>
      </c>
      <c r="AI84">
        <v>4.2103566512031696</v>
      </c>
      <c r="AJ84">
        <v>0</v>
      </c>
      <c r="AK84">
        <v>13.43146737954573</v>
      </c>
      <c r="AL84">
        <v>21.284896035883406</v>
      </c>
      <c r="AM84">
        <v>4.0215638337908874</v>
      </c>
      <c r="AN84">
        <v>0</v>
      </c>
      <c r="AO84">
        <v>0</v>
      </c>
      <c r="AP84">
        <v>1.564304752528431</v>
      </c>
      <c r="AQ84">
        <v>0</v>
      </c>
      <c r="AR84">
        <v>12.640386349405134</v>
      </c>
      <c r="AS84">
        <v>8.1167652774857828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29.65860615918767</v>
      </c>
      <c r="BB84">
        <f t="shared" si="1"/>
        <v>679.87742635726431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165.29205260423808</v>
      </c>
      <c r="L85">
        <v>44.239566898460929</v>
      </c>
      <c r="M85">
        <v>0</v>
      </c>
      <c r="N85">
        <v>30.053940775642833</v>
      </c>
      <c r="O85">
        <v>50.469323973732173</v>
      </c>
      <c r="P85">
        <v>32.392752091810117</v>
      </c>
      <c r="Q85">
        <v>0</v>
      </c>
      <c r="R85">
        <v>10.788173329868972</v>
      </c>
      <c r="S85">
        <v>6.7217710429277107</v>
      </c>
      <c r="T85">
        <v>0</v>
      </c>
      <c r="U85">
        <v>193.27970075292052</v>
      </c>
      <c r="V85">
        <v>5.2802869152809668</v>
      </c>
      <c r="W85">
        <v>8.882261512666588</v>
      </c>
      <c r="X85">
        <v>25.026134594260419</v>
      </c>
      <c r="Y85">
        <v>0</v>
      </c>
      <c r="Z85">
        <v>3.3352371008140258</v>
      </c>
      <c r="AA85">
        <v>10.724605790022959</v>
      </c>
      <c r="AB85">
        <v>10.05390979291812</v>
      </c>
      <c r="AC85">
        <v>7.3940534946428418</v>
      </c>
      <c r="AD85">
        <v>4.638114296563991</v>
      </c>
      <c r="AE85">
        <v>12.579857942040061</v>
      </c>
      <c r="AF85">
        <v>0</v>
      </c>
      <c r="AG85">
        <v>0</v>
      </c>
      <c r="AH85">
        <v>16.079864092360676</v>
      </c>
      <c r="AI85">
        <v>4.2103566512031696</v>
      </c>
      <c r="AJ85">
        <v>0</v>
      </c>
      <c r="AK85">
        <v>13.43146737954573</v>
      </c>
      <c r="AL85">
        <v>6.2080946992190968</v>
      </c>
      <c r="AM85">
        <v>4.0215638337908874</v>
      </c>
      <c r="AN85">
        <v>0</v>
      </c>
      <c r="AO85">
        <v>0</v>
      </c>
      <c r="AP85">
        <v>1.564304752528431</v>
      </c>
      <c r="AQ85">
        <v>0</v>
      </c>
      <c r="AR85">
        <v>12.640386349405134</v>
      </c>
      <c r="AS85">
        <v>8.1167652774857828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28.734346020473815</v>
      </c>
      <c r="BB85">
        <f t="shared" si="1"/>
        <v>658.69019992387643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165.29205260423808</v>
      </c>
      <c r="L86">
        <v>44.239566898460929</v>
      </c>
      <c r="M86">
        <v>0</v>
      </c>
      <c r="N86">
        <v>30.053940775642833</v>
      </c>
      <c r="O86">
        <v>50.469323973732173</v>
      </c>
      <c r="P86">
        <v>32.392752091810117</v>
      </c>
      <c r="Q86">
        <v>0</v>
      </c>
      <c r="R86">
        <v>10.788173329868972</v>
      </c>
      <c r="S86">
        <v>6.7217710429277107</v>
      </c>
      <c r="T86">
        <v>0</v>
      </c>
      <c r="U86">
        <v>193.27970075292052</v>
      </c>
      <c r="V86">
        <v>5.2802869152809668</v>
      </c>
      <c r="W86">
        <v>8.882261512666588</v>
      </c>
      <c r="X86">
        <v>25.026134594260419</v>
      </c>
      <c r="Y86">
        <v>0</v>
      </c>
      <c r="Z86">
        <v>3.3352371008140258</v>
      </c>
      <c r="AA86">
        <v>10.724605790022959</v>
      </c>
      <c r="AB86">
        <v>6.7026064534076255</v>
      </c>
      <c r="AC86">
        <v>4.9244013097451811</v>
      </c>
      <c r="AD86">
        <v>4.638114296563991</v>
      </c>
      <c r="AE86">
        <v>12.579857942040061</v>
      </c>
      <c r="AF86">
        <v>0</v>
      </c>
      <c r="AG86">
        <v>0</v>
      </c>
      <c r="AH86">
        <v>8.5759276543519096</v>
      </c>
      <c r="AI86">
        <v>0.97162073028773688</v>
      </c>
      <c r="AJ86">
        <v>0</v>
      </c>
      <c r="AK86">
        <v>13.43146737954573</v>
      </c>
      <c r="AL86">
        <v>6.2080946992190968</v>
      </c>
      <c r="AM86">
        <v>4.0215638337908874</v>
      </c>
      <c r="AN86">
        <v>0</v>
      </c>
      <c r="AO86">
        <v>0</v>
      </c>
      <c r="AP86">
        <v>1.564304752528431</v>
      </c>
      <c r="AQ86">
        <v>0</v>
      </c>
      <c r="AR86">
        <v>12.640386349405134</v>
      </c>
      <c r="AS86">
        <v>8.1167652774857828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28.041986374950518</v>
      </c>
      <c r="BB86">
        <f t="shared" si="1"/>
        <v>642.81893168606734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165.29205260423808</v>
      </c>
      <c r="L87">
        <v>44.239566898460929</v>
      </c>
      <c r="M87">
        <v>0</v>
      </c>
      <c r="N87">
        <v>30.053940775642833</v>
      </c>
      <c r="O87">
        <v>50.469323973732173</v>
      </c>
      <c r="P87">
        <v>32.396998845485641</v>
      </c>
      <c r="Q87">
        <v>0</v>
      </c>
      <c r="R87">
        <v>10.788173329868972</v>
      </c>
      <c r="S87">
        <v>6.7217710429277107</v>
      </c>
      <c r="T87">
        <v>0</v>
      </c>
      <c r="U87">
        <v>193.27970075292052</v>
      </c>
      <c r="V87">
        <v>5.2802869152809668</v>
      </c>
      <c r="W87">
        <v>8.882261512666588</v>
      </c>
      <c r="X87">
        <v>26.540236848113715</v>
      </c>
      <c r="Y87">
        <v>0</v>
      </c>
      <c r="Z87">
        <v>3.3352371008140258</v>
      </c>
      <c r="AA87">
        <v>10.724605790022959</v>
      </c>
      <c r="AB87">
        <v>6.7026064534076255</v>
      </c>
      <c r="AC87">
        <v>4.9244013097451811</v>
      </c>
      <c r="AD87">
        <v>2.3190571482819955</v>
      </c>
      <c r="AE87">
        <v>8.3578418524384563</v>
      </c>
      <c r="AF87">
        <v>0</v>
      </c>
      <c r="AG87">
        <v>0</v>
      </c>
      <c r="AH87">
        <v>4.2879638271759548</v>
      </c>
      <c r="AI87">
        <v>0</v>
      </c>
      <c r="AJ87">
        <v>0</v>
      </c>
      <c r="AK87">
        <v>13.43146737954573</v>
      </c>
      <c r="AL87">
        <v>6.2080946992190968</v>
      </c>
      <c r="AM87">
        <v>4.0215638337908874</v>
      </c>
      <c r="AN87">
        <v>0</v>
      </c>
      <c r="AO87">
        <v>0</v>
      </c>
      <c r="AP87">
        <v>0</v>
      </c>
      <c r="AQ87">
        <v>0</v>
      </c>
      <c r="AR87">
        <v>12.640386349405134</v>
      </c>
      <c r="AS87">
        <v>8.1167652774857828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27.546797928964018</v>
      </c>
      <c r="BB87">
        <f t="shared" si="1"/>
        <v>631.46750659170709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165.29021179651883</v>
      </c>
      <c r="L88">
        <v>44.239566898460929</v>
      </c>
      <c r="M88">
        <v>0</v>
      </c>
      <c r="N88">
        <v>30.053940775642833</v>
      </c>
      <c r="O88">
        <v>50.469323973732173</v>
      </c>
      <c r="P88">
        <v>32.396998845485641</v>
      </c>
      <c r="Q88">
        <v>0</v>
      </c>
      <c r="R88">
        <v>10.788173329868972</v>
      </c>
      <c r="S88">
        <v>6.7217710429277107</v>
      </c>
      <c r="T88">
        <v>0</v>
      </c>
      <c r="U88">
        <v>193.27970075292052</v>
      </c>
      <c r="V88">
        <v>5.2802869152809668</v>
      </c>
      <c r="W88">
        <v>8.882261512666588</v>
      </c>
      <c r="X88">
        <v>26.540236848113715</v>
      </c>
      <c r="Y88">
        <v>0</v>
      </c>
      <c r="Z88">
        <v>3.3352371008140258</v>
      </c>
      <c r="AA88">
        <v>7.1497371049885192</v>
      </c>
      <c r="AB88">
        <v>6.7026064534076255</v>
      </c>
      <c r="AC88">
        <v>2.4622006548725905</v>
      </c>
      <c r="AD88">
        <v>0</v>
      </c>
      <c r="AE88">
        <v>8.3578418524384563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13.43146737954573</v>
      </c>
      <c r="AL88">
        <v>6.2080946992190968</v>
      </c>
      <c r="AM88">
        <v>4.0215638337908874</v>
      </c>
      <c r="AN88">
        <v>0</v>
      </c>
      <c r="AO88">
        <v>0</v>
      </c>
      <c r="AP88">
        <v>0</v>
      </c>
      <c r="AQ88">
        <v>0</v>
      </c>
      <c r="AR88">
        <v>12.640386349405134</v>
      </c>
      <c r="AS88">
        <v>8.1167652774857828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27.018198008019077</v>
      </c>
      <c r="BB88">
        <f t="shared" si="1"/>
        <v>619.35017538956777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165.29365141221751</v>
      </c>
      <c r="L89">
        <v>44.239566898460929</v>
      </c>
      <c r="M89">
        <v>0</v>
      </c>
      <c r="N89">
        <v>30.053940775642833</v>
      </c>
      <c r="O89">
        <v>50.469323973732173</v>
      </c>
      <c r="P89">
        <v>32.396998845485641</v>
      </c>
      <c r="Q89">
        <v>0</v>
      </c>
      <c r="R89">
        <v>10.788173329868972</v>
      </c>
      <c r="S89">
        <v>6.7217710429277107</v>
      </c>
      <c r="T89">
        <v>0</v>
      </c>
      <c r="U89">
        <v>193.27970075292052</v>
      </c>
      <c r="V89">
        <v>5.2802869152809668</v>
      </c>
      <c r="W89">
        <v>8.882261512666588</v>
      </c>
      <c r="X89">
        <v>26.540236848113715</v>
      </c>
      <c r="Y89">
        <v>0</v>
      </c>
      <c r="Z89">
        <v>3.3352371008140258</v>
      </c>
      <c r="AA89">
        <v>7.1497371049885192</v>
      </c>
      <c r="AB89">
        <v>6.7026064534076255</v>
      </c>
      <c r="AC89">
        <v>0</v>
      </c>
      <c r="AD89">
        <v>0</v>
      </c>
      <c r="AE89">
        <v>8.3578418524384563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13.43146737954573</v>
      </c>
      <c r="AL89">
        <v>6.2080946992190968</v>
      </c>
      <c r="AM89">
        <v>4.0215638337908874</v>
      </c>
      <c r="AN89">
        <v>0</v>
      </c>
      <c r="AO89">
        <v>0</v>
      </c>
      <c r="AP89">
        <v>0</v>
      </c>
      <c r="AQ89">
        <v>0</v>
      </c>
      <c r="AR89">
        <v>12.640386349405134</v>
      </c>
      <c r="AS89">
        <v>8.1167652774857828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26.915421796581612</v>
      </c>
      <c r="BB89">
        <f t="shared" si="1"/>
        <v>616.99419056183126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165.29805343916738</v>
      </c>
      <c r="L90">
        <v>44.239566898460929</v>
      </c>
      <c r="M90">
        <v>0</v>
      </c>
      <c r="N90">
        <v>30.053940775642833</v>
      </c>
      <c r="O90">
        <v>50.469323973732173</v>
      </c>
      <c r="P90">
        <v>32.396998845485641</v>
      </c>
      <c r="Q90">
        <v>0</v>
      </c>
      <c r="R90">
        <v>10.788173329868972</v>
      </c>
      <c r="S90">
        <v>6.7217710429277107</v>
      </c>
      <c r="T90">
        <v>0</v>
      </c>
      <c r="U90">
        <v>193.27970075292052</v>
      </c>
      <c r="V90">
        <v>5.2802869152809668</v>
      </c>
      <c r="W90">
        <v>8.882261512666588</v>
      </c>
      <c r="X90">
        <v>26.540236848113715</v>
      </c>
      <c r="Y90">
        <v>0</v>
      </c>
      <c r="Z90">
        <v>3.3352371008140258</v>
      </c>
      <c r="AA90">
        <v>3.5748686850344393</v>
      </c>
      <c r="AB90">
        <v>3.3241670151910752</v>
      </c>
      <c r="AC90">
        <v>0</v>
      </c>
      <c r="AD90">
        <v>0</v>
      </c>
      <c r="AE90">
        <v>8.0313637396095547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13.43146737954573</v>
      </c>
      <c r="AL90">
        <v>6.2080946992190968</v>
      </c>
      <c r="AM90">
        <v>4.0215638337908874</v>
      </c>
      <c r="AN90">
        <v>0</v>
      </c>
      <c r="AO90">
        <v>0</v>
      </c>
      <c r="AP90">
        <v>0</v>
      </c>
      <c r="AQ90">
        <v>0</v>
      </c>
      <c r="AR90">
        <v>12.640386349405134</v>
      </c>
      <c r="AS90">
        <v>8.1167652774857828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26.611310747720353</v>
      </c>
      <c r="BB90">
        <f t="shared" si="1"/>
        <v>610.0229176666428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165.29805343916738</v>
      </c>
      <c r="L91">
        <v>44.239566898460929</v>
      </c>
      <c r="M91">
        <v>0</v>
      </c>
      <c r="N91">
        <v>30.053940775642833</v>
      </c>
      <c r="O91">
        <v>50.469323973732173</v>
      </c>
      <c r="P91">
        <v>32.396998845485641</v>
      </c>
      <c r="Q91">
        <v>0</v>
      </c>
      <c r="R91">
        <v>10.788173329868972</v>
      </c>
      <c r="S91">
        <v>6.7217710429277107</v>
      </c>
      <c r="T91">
        <v>0</v>
      </c>
      <c r="U91">
        <v>193.27970075292052</v>
      </c>
      <c r="V91">
        <v>5.2802869152809668</v>
      </c>
      <c r="W91">
        <v>8.882261512666588</v>
      </c>
      <c r="X91">
        <v>26.540236848113715</v>
      </c>
      <c r="Y91">
        <v>0</v>
      </c>
      <c r="Z91">
        <v>3.3352371008140258</v>
      </c>
      <c r="AA91">
        <v>0</v>
      </c>
      <c r="AB91">
        <v>3.3241670151910752</v>
      </c>
      <c r="AC91">
        <v>0</v>
      </c>
      <c r="AD91">
        <v>0</v>
      </c>
      <c r="AE91">
        <v>4.1789208111118592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13.43146737954573</v>
      </c>
      <c r="AL91">
        <v>6.2080946992190968</v>
      </c>
      <c r="AM91">
        <v>4.0215638337908874</v>
      </c>
      <c r="AN91">
        <v>0</v>
      </c>
      <c r="AO91">
        <v>0</v>
      </c>
      <c r="AP91">
        <v>0</v>
      </c>
      <c r="AQ91">
        <v>0</v>
      </c>
      <c r="AR91">
        <v>12.640386349405134</v>
      </c>
      <c r="AS91">
        <v>8.1167652774857828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26.300849122274712</v>
      </c>
      <c r="BB91">
        <f t="shared" si="1"/>
        <v>602.90606767855638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165.29108646590927</v>
      </c>
      <c r="L92">
        <v>44.239566898460929</v>
      </c>
      <c r="M92">
        <v>0</v>
      </c>
      <c r="N92">
        <v>30.053940775642833</v>
      </c>
      <c r="O92">
        <v>50.469323973732173</v>
      </c>
      <c r="P92">
        <v>32.396998845485641</v>
      </c>
      <c r="Q92">
        <v>0</v>
      </c>
      <c r="R92">
        <v>10.788173329868972</v>
      </c>
      <c r="S92">
        <v>6.7217710429277107</v>
      </c>
      <c r="T92">
        <v>0</v>
      </c>
      <c r="U92">
        <v>193.27970075292052</v>
      </c>
      <c r="V92">
        <v>5.2802869152809668</v>
      </c>
      <c r="W92">
        <v>8.882261512666588</v>
      </c>
      <c r="X92">
        <v>26.540236848113715</v>
      </c>
      <c r="Y92">
        <v>0</v>
      </c>
      <c r="Z92">
        <v>3.3352371008140258</v>
      </c>
      <c r="AA92">
        <v>0</v>
      </c>
      <c r="AB92">
        <v>0</v>
      </c>
      <c r="AC92">
        <v>0</v>
      </c>
      <c r="AD92">
        <v>0</v>
      </c>
      <c r="AE92">
        <v>4.1789208111118592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13.43146737954573</v>
      </c>
      <c r="AL92">
        <v>3.2518591534040269</v>
      </c>
      <c r="AM92">
        <v>4.0215638337908874</v>
      </c>
      <c r="AN92">
        <v>0</v>
      </c>
      <c r="AO92">
        <v>0</v>
      </c>
      <c r="AP92">
        <v>0</v>
      </c>
      <c r="AQ92">
        <v>0</v>
      </c>
      <c r="AR92">
        <v>12.640386349405134</v>
      </c>
      <c r="AS92">
        <v>8.1167652774857828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26.038037075742459</v>
      </c>
      <c r="BB92">
        <f t="shared" si="1"/>
        <v>596.88151019082443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165.29254455915759</v>
      </c>
      <c r="L93">
        <v>44.239566898460929</v>
      </c>
      <c r="M93">
        <v>0</v>
      </c>
      <c r="N93">
        <v>30.053940775642833</v>
      </c>
      <c r="O93">
        <v>50.469323973732173</v>
      </c>
      <c r="P93">
        <v>32.396998845485641</v>
      </c>
      <c r="Q93">
        <v>0</v>
      </c>
      <c r="R93">
        <v>10.788173329868972</v>
      </c>
      <c r="S93">
        <v>6.7217710429277107</v>
      </c>
      <c r="T93">
        <v>0</v>
      </c>
      <c r="U93">
        <v>193.27970075292052</v>
      </c>
      <c r="V93">
        <v>5.2802869152809668</v>
      </c>
      <c r="W93">
        <v>8.882261512666588</v>
      </c>
      <c r="X93">
        <v>26.540236848113715</v>
      </c>
      <c r="Y93">
        <v>0</v>
      </c>
      <c r="Z93">
        <v>1.6676186829471924</v>
      </c>
      <c r="AA93">
        <v>0</v>
      </c>
      <c r="AB93">
        <v>0</v>
      </c>
      <c r="AC93">
        <v>0</v>
      </c>
      <c r="AD93">
        <v>0</v>
      </c>
      <c r="AE93">
        <v>4.1789208111118592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13.43146737954573</v>
      </c>
      <c r="AL93">
        <v>3.2518591534040269</v>
      </c>
      <c r="AM93">
        <v>4.0215638337908874</v>
      </c>
      <c r="AN93">
        <v>0</v>
      </c>
      <c r="AO93">
        <v>0</v>
      </c>
      <c r="AP93">
        <v>0</v>
      </c>
      <c r="AQ93">
        <v>0</v>
      </c>
      <c r="AR93">
        <v>12.640386349405134</v>
      </c>
      <c r="AS93">
        <v>8.1167652774857828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25.968391574173395</v>
      </c>
      <c r="BB93">
        <f t="shared" si="1"/>
        <v>595.28499536777474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165.29254455915759</v>
      </c>
      <c r="L94">
        <v>44.239566898460929</v>
      </c>
      <c r="M94">
        <v>0</v>
      </c>
      <c r="N94">
        <v>30.053940775642833</v>
      </c>
      <c r="O94">
        <v>50.469323973732173</v>
      </c>
      <c r="P94">
        <v>32.396998845485641</v>
      </c>
      <c r="Q94">
        <v>0</v>
      </c>
      <c r="R94">
        <v>10.788173329868972</v>
      </c>
      <c r="S94">
        <v>6.7217710429277107</v>
      </c>
      <c r="T94">
        <v>0</v>
      </c>
      <c r="U94">
        <v>193.27970075292052</v>
      </c>
      <c r="V94">
        <v>5.2802869152809668</v>
      </c>
      <c r="W94">
        <v>8.882261512666588</v>
      </c>
      <c r="X94">
        <v>26.540236848113715</v>
      </c>
      <c r="Y94">
        <v>0</v>
      </c>
      <c r="Z94">
        <v>1.6676186829471924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13.43146737954573</v>
      </c>
      <c r="AL94">
        <v>3.2518591534040269</v>
      </c>
      <c r="AM94">
        <v>4.0215638337908874</v>
      </c>
      <c r="AN94">
        <v>0</v>
      </c>
      <c r="AO94">
        <v>0</v>
      </c>
      <c r="AP94">
        <v>0</v>
      </c>
      <c r="AQ94">
        <v>0</v>
      </c>
      <c r="AR94">
        <v>12.640386349405134</v>
      </c>
      <c r="AS94">
        <v>8.1167652774857828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25.793712684268925</v>
      </c>
      <c r="BB94">
        <f t="shared" si="1"/>
        <v>591.28075344656736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165.28986511022086</v>
      </c>
      <c r="L95">
        <v>44.239566898460929</v>
      </c>
      <c r="M95">
        <v>0</v>
      </c>
      <c r="N95">
        <v>30.053940775642833</v>
      </c>
      <c r="O95">
        <v>50.469323973732173</v>
      </c>
      <c r="P95">
        <v>32.76101705830142</v>
      </c>
      <c r="Q95">
        <v>0</v>
      </c>
      <c r="R95">
        <v>10.788173329868972</v>
      </c>
      <c r="S95">
        <v>6.7217710429277107</v>
      </c>
      <c r="T95">
        <v>0</v>
      </c>
      <c r="U95">
        <v>193.27970075292052</v>
      </c>
      <c r="V95">
        <v>4.6109374698205894</v>
      </c>
      <c r="W95">
        <v>8.882261512666588</v>
      </c>
      <c r="X95">
        <v>26.540236848113715</v>
      </c>
      <c r="Y95">
        <v>0</v>
      </c>
      <c r="Z95">
        <v>1.6676186829471924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13.43146737954573</v>
      </c>
      <c r="AL95">
        <v>3.2518591534040269</v>
      </c>
      <c r="AM95">
        <v>4.0215638337908874</v>
      </c>
      <c r="AN95">
        <v>0</v>
      </c>
      <c r="AO95">
        <v>0</v>
      </c>
      <c r="AP95">
        <v>0</v>
      </c>
      <c r="AQ95">
        <v>0</v>
      </c>
      <c r="AR95">
        <v>12.640386349405134</v>
      </c>
      <c r="AS95">
        <v>8.1167652774857828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25.78083783777884</v>
      </c>
      <c r="BB95">
        <f t="shared" si="1"/>
        <v>590.98561761147619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165.29497152187452</v>
      </c>
      <c r="L96">
        <v>44.239566898460929</v>
      </c>
      <c r="M96">
        <v>0</v>
      </c>
      <c r="N96">
        <v>30.053940775642833</v>
      </c>
      <c r="O96">
        <v>50.469323973732173</v>
      </c>
      <c r="P96">
        <v>32.766558912349502</v>
      </c>
      <c r="Q96">
        <v>0</v>
      </c>
      <c r="R96">
        <v>10.788173329868972</v>
      </c>
      <c r="S96">
        <v>6.7217710429277107</v>
      </c>
      <c r="T96">
        <v>0</v>
      </c>
      <c r="U96">
        <v>193.27970075292052</v>
      </c>
      <c r="V96">
        <v>4.6109374698205894</v>
      </c>
      <c r="W96">
        <v>8.882261512666588</v>
      </c>
      <c r="X96">
        <v>26.540236848113715</v>
      </c>
      <c r="Y96">
        <v>0</v>
      </c>
      <c r="Z96">
        <v>1.6676186829471924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13.43146737954573</v>
      </c>
      <c r="AL96">
        <v>3.2518591534040269</v>
      </c>
      <c r="AM96">
        <v>4.0215638337908874</v>
      </c>
      <c r="AN96">
        <v>0</v>
      </c>
      <c r="AO96">
        <v>0</v>
      </c>
      <c r="AP96">
        <v>0</v>
      </c>
      <c r="AQ96">
        <v>0</v>
      </c>
      <c r="AR96">
        <v>12.640386349405134</v>
      </c>
      <c r="AS96">
        <v>8.1167652774857828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25.781282935285162</v>
      </c>
      <c r="BB96">
        <f t="shared" si="1"/>
        <v>590.99582077967159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165.29143309251049</v>
      </c>
      <c r="L97">
        <v>44.239566898460929</v>
      </c>
      <c r="M97">
        <v>0</v>
      </c>
      <c r="N97">
        <v>30.053940775642833</v>
      </c>
      <c r="O97">
        <v>50.469323973732173</v>
      </c>
      <c r="P97">
        <v>32.765911876328957</v>
      </c>
      <c r="Q97">
        <v>0</v>
      </c>
      <c r="R97">
        <v>10.788173329868972</v>
      </c>
      <c r="S97">
        <v>6.7217710429277107</v>
      </c>
      <c r="T97">
        <v>0</v>
      </c>
      <c r="U97">
        <v>193.27970075292052</v>
      </c>
      <c r="V97">
        <v>4.6109374698205894</v>
      </c>
      <c r="W97">
        <v>8.882261512666588</v>
      </c>
      <c r="X97">
        <v>26.540236848113715</v>
      </c>
      <c r="Y97">
        <v>0</v>
      </c>
      <c r="Z97">
        <v>1.6676186829471924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13.43146737954573</v>
      </c>
      <c r="AL97">
        <v>3.2518591534040269</v>
      </c>
      <c r="AM97">
        <v>4.0215638337908874</v>
      </c>
      <c r="AN97">
        <v>0</v>
      </c>
      <c r="AO97">
        <v>0</v>
      </c>
      <c r="AP97">
        <v>0</v>
      </c>
      <c r="AQ97">
        <v>0</v>
      </c>
      <c r="AR97">
        <v>12.640386349405134</v>
      </c>
      <c r="AS97">
        <v>8.1167652774857828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25.781107982832083</v>
      </c>
      <c r="BB97">
        <f t="shared" si="1"/>
        <v>590.99181026674012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165.28887850433441</v>
      </c>
      <c r="L98">
        <v>44.239566898460929</v>
      </c>
      <c r="M98">
        <v>0</v>
      </c>
      <c r="N98">
        <v>30.053940775642833</v>
      </c>
      <c r="O98">
        <v>50.469323973732173</v>
      </c>
      <c r="P98">
        <v>32.77145382703614</v>
      </c>
      <c r="Q98">
        <v>0</v>
      </c>
      <c r="R98">
        <v>10.788173329868972</v>
      </c>
      <c r="S98">
        <v>6.7217710429277107</v>
      </c>
      <c r="T98">
        <v>0</v>
      </c>
      <c r="U98">
        <v>193.27970075292052</v>
      </c>
      <c r="V98">
        <v>4.6109374698205894</v>
      </c>
      <c r="W98">
        <v>8.882261512666588</v>
      </c>
      <c r="X98">
        <v>26.540236848113715</v>
      </c>
      <c r="Y98">
        <v>0</v>
      </c>
      <c r="Z98">
        <v>1.6676186829471924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13.43146737954573</v>
      </c>
      <c r="AL98">
        <v>3.2518591534040269</v>
      </c>
      <c r="AM98">
        <v>4.0215638337908874</v>
      </c>
      <c r="AN98">
        <v>0</v>
      </c>
      <c r="AO98">
        <v>0</v>
      </c>
      <c r="AP98">
        <v>0</v>
      </c>
      <c r="AQ98">
        <v>0</v>
      </c>
      <c r="AR98">
        <v>12.640386349405134</v>
      </c>
      <c r="AS98">
        <v>8.1167652774857828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25.781232854585895</v>
      </c>
      <c r="BB98">
        <f t="shared" si="1"/>
        <v>590.99467275751726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3.0651780806426188</v>
      </c>
      <c r="L99">
        <f t="shared" si="2"/>
        <v>0.6706931762316376</v>
      </c>
      <c r="M99">
        <f t="shared" si="2"/>
        <v>0</v>
      </c>
      <c r="N99">
        <f t="shared" si="2"/>
        <v>0.72129457861542712</v>
      </c>
      <c r="O99">
        <f t="shared" si="2"/>
        <v>1.2112637753695725</v>
      </c>
      <c r="P99">
        <f t="shared" si="2"/>
        <v>1.140164992311312</v>
      </c>
      <c r="Q99">
        <f t="shared" si="2"/>
        <v>0</v>
      </c>
      <c r="R99">
        <f t="shared" si="2"/>
        <v>0.258917218120302</v>
      </c>
      <c r="S99">
        <f t="shared" si="2"/>
        <v>0.13823743225934615</v>
      </c>
      <c r="T99">
        <f t="shared" si="2"/>
        <v>0</v>
      </c>
      <c r="U99">
        <f t="shared" si="2"/>
        <v>4.4131175328384558</v>
      </c>
      <c r="V99">
        <f t="shared" si="2"/>
        <v>0.12614482487908493</v>
      </c>
      <c r="W99">
        <f t="shared" si="2"/>
        <v>0.24364019718066768</v>
      </c>
      <c r="X99">
        <f t="shared" si="2"/>
        <v>0.77510396493655431</v>
      </c>
      <c r="Y99">
        <f t="shared" si="2"/>
        <v>0</v>
      </c>
      <c r="Z99">
        <f t="shared" si="2"/>
        <v>5.5865223360467543E-2</v>
      </c>
      <c r="AA99">
        <f t="shared" si="2"/>
        <v>8.4426520097578811E-2</v>
      </c>
      <c r="AB99">
        <f t="shared" si="2"/>
        <v>6.2662247330603812E-2</v>
      </c>
      <c r="AC99">
        <f t="shared" si="2"/>
        <v>3.8805740669331047E-2</v>
      </c>
      <c r="AD99">
        <f t="shared" si="2"/>
        <v>2.8332828022401349E-2</v>
      </c>
      <c r="AE99">
        <f t="shared" si="2"/>
        <v>9.7937255575690427E-2</v>
      </c>
      <c r="AF99">
        <f t="shared" si="2"/>
        <v>0</v>
      </c>
      <c r="AG99">
        <f t="shared" si="2"/>
        <v>0</v>
      </c>
      <c r="AH99">
        <f t="shared" si="2"/>
        <v>0.1768785063786005</v>
      </c>
      <c r="AI99">
        <f t="shared" si="2"/>
        <v>1.3602690683897247E-2</v>
      </c>
      <c r="AJ99">
        <f t="shared" si="2"/>
        <v>0</v>
      </c>
      <c r="AK99">
        <f t="shared" si="2"/>
        <v>0.32235521710909765</v>
      </c>
      <c r="AL99">
        <f t="shared" si="2"/>
        <v>0.15505455574294236</v>
      </c>
      <c r="AM99">
        <f t="shared" si="2"/>
        <v>9.6517532010981177E-2</v>
      </c>
      <c r="AN99">
        <f t="shared" si="2"/>
        <v>0</v>
      </c>
      <c r="AO99">
        <f t="shared" si="2"/>
        <v>0</v>
      </c>
      <c r="AP99">
        <f t="shared" si="2"/>
        <v>4.7743884717285287E-3</v>
      </c>
      <c r="AQ99">
        <f t="shared" si="2"/>
        <v>0</v>
      </c>
      <c r="AR99">
        <f t="shared" si="2"/>
        <v>0.2969086309509229</v>
      </c>
      <c r="AS99">
        <f t="shared" si="2"/>
        <v>0.19274853053204788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0.60152815176542884</v>
      </c>
      <c r="BB99">
        <f t="shared" si="1"/>
        <v>13.789097488555839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9.8100176288823224</v>
      </c>
      <c r="L3">
        <v>417.66412964976399</v>
      </c>
      <c r="M3">
        <v>9.2201028633549011</v>
      </c>
      <c r="N3">
        <v>36.304743041132433</v>
      </c>
      <c r="O3">
        <v>0</v>
      </c>
      <c r="P3">
        <v>31.955789756957458</v>
      </c>
      <c r="Q3">
        <v>0</v>
      </c>
      <c r="R3">
        <v>13.031362175054495</v>
      </c>
      <c r="S3">
        <v>8.0995253560743841</v>
      </c>
      <c r="T3">
        <v>0</v>
      </c>
      <c r="U3">
        <v>107.25353588756825</v>
      </c>
      <c r="V3">
        <v>6.3729289614788156</v>
      </c>
      <c r="W3">
        <v>14.10091172414414</v>
      </c>
      <c r="X3">
        <v>45.344441932852746</v>
      </c>
      <c r="Y3">
        <v>0</v>
      </c>
      <c r="Z3">
        <v>2.0142732753078687</v>
      </c>
      <c r="AA3">
        <v>0</v>
      </c>
      <c r="AB3">
        <v>0</v>
      </c>
      <c r="AC3">
        <v>0</v>
      </c>
      <c r="AD3">
        <v>0</v>
      </c>
      <c r="AE3">
        <v>0</v>
      </c>
      <c r="AF3">
        <v>2.4849008504230166</v>
      </c>
      <c r="AG3">
        <v>12.538910334100569</v>
      </c>
      <c r="AH3">
        <v>0</v>
      </c>
      <c r="AI3">
        <v>0</v>
      </c>
      <c r="AJ3">
        <v>0</v>
      </c>
      <c r="AK3">
        <v>16.223612320375899</v>
      </c>
      <c r="AL3">
        <v>0</v>
      </c>
      <c r="AM3">
        <v>4.8577070526298654</v>
      </c>
      <c r="AN3">
        <v>0.7857022533416822</v>
      </c>
      <c r="AO3">
        <v>0</v>
      </c>
      <c r="AP3">
        <v>0</v>
      </c>
      <c r="AQ3">
        <v>0</v>
      </c>
      <c r="AR3">
        <v>16.286443645751092</v>
      </c>
      <c r="AS3">
        <v>9.7156567138808754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31.937904268684488</v>
      </c>
      <c r="BB3">
        <f>SUM(B3:AZ3)-BA3</f>
        <v>732.12679115439039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9.4135656747273107</v>
      </c>
      <c r="L4">
        <v>393.08967015196157</v>
      </c>
      <c r="M4">
        <v>9.2201028633549011</v>
      </c>
      <c r="N4">
        <v>36.304743041132433</v>
      </c>
      <c r="O4">
        <v>0</v>
      </c>
      <c r="P4">
        <v>31.955789756957458</v>
      </c>
      <c r="Q4">
        <v>0</v>
      </c>
      <c r="R4">
        <v>13.031362175054495</v>
      </c>
      <c r="S4">
        <v>8.0995253560743841</v>
      </c>
      <c r="T4">
        <v>0</v>
      </c>
      <c r="U4">
        <v>107.25353588756825</v>
      </c>
      <c r="V4">
        <v>6.3729289614788156</v>
      </c>
      <c r="W4">
        <v>14.10091172414414</v>
      </c>
      <c r="X4">
        <v>45.344441932852746</v>
      </c>
      <c r="Y4">
        <v>0</v>
      </c>
      <c r="Z4">
        <v>2.0142732753078687</v>
      </c>
      <c r="AA4">
        <v>0</v>
      </c>
      <c r="AB4">
        <v>0</v>
      </c>
      <c r="AC4">
        <v>0</v>
      </c>
      <c r="AD4">
        <v>0</v>
      </c>
      <c r="AE4">
        <v>0</v>
      </c>
      <c r="AF4">
        <v>2.4849008504230166</v>
      </c>
      <c r="AG4">
        <v>12.538910334100569</v>
      </c>
      <c r="AH4">
        <v>0</v>
      </c>
      <c r="AI4">
        <v>0</v>
      </c>
      <c r="AJ4">
        <v>0</v>
      </c>
      <c r="AK4">
        <v>16.223612320375899</v>
      </c>
      <c r="AL4">
        <v>0</v>
      </c>
      <c r="AM4">
        <v>4.8577070526298654</v>
      </c>
      <c r="AN4">
        <v>0.7857022533416822</v>
      </c>
      <c r="AO4">
        <v>0</v>
      </c>
      <c r="AP4">
        <v>0</v>
      </c>
      <c r="AQ4">
        <v>0</v>
      </c>
      <c r="AR4">
        <v>16.286443645751092</v>
      </c>
      <c r="AS4">
        <v>9.7156567138808754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30.894120169992643</v>
      </c>
      <c r="BB4">
        <f t="shared" ref="BB4:BB67" si="0">SUM(B4:AZ4)-BA4</f>
        <v>708.19966380112476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9.4133981381507308</v>
      </c>
      <c r="L5">
        <v>390.69400717366079</v>
      </c>
      <c r="M5">
        <v>10.75581150855399</v>
      </c>
      <c r="N5">
        <v>36.304743041132433</v>
      </c>
      <c r="O5">
        <v>0</v>
      </c>
      <c r="P5">
        <v>31.955789756957458</v>
      </c>
      <c r="Q5">
        <v>0</v>
      </c>
      <c r="R5">
        <v>13.031362175054495</v>
      </c>
      <c r="S5">
        <v>8.0995253560743841</v>
      </c>
      <c r="T5">
        <v>0</v>
      </c>
      <c r="U5">
        <v>107.25353588756825</v>
      </c>
      <c r="V5">
        <v>6.3729289614788156</v>
      </c>
      <c r="W5">
        <v>13.765265686286934</v>
      </c>
      <c r="X5">
        <v>45.344441932852746</v>
      </c>
      <c r="Y5">
        <v>0</v>
      </c>
      <c r="Z5">
        <v>2.0142732753078687</v>
      </c>
      <c r="AA5">
        <v>0</v>
      </c>
      <c r="AB5">
        <v>0</v>
      </c>
      <c r="AC5">
        <v>0</v>
      </c>
      <c r="AD5">
        <v>0</v>
      </c>
      <c r="AE5">
        <v>0</v>
      </c>
      <c r="AF5">
        <v>2.4849008504230166</v>
      </c>
      <c r="AG5">
        <v>12.538910334100569</v>
      </c>
      <c r="AH5">
        <v>0</v>
      </c>
      <c r="AI5">
        <v>0</v>
      </c>
      <c r="AJ5">
        <v>0</v>
      </c>
      <c r="AK5">
        <v>16.223612320375899</v>
      </c>
      <c r="AL5">
        <v>0</v>
      </c>
      <c r="AM5">
        <v>4.8577070526298654</v>
      </c>
      <c r="AN5">
        <v>0.7857022533416822</v>
      </c>
      <c r="AO5">
        <v>0</v>
      </c>
      <c r="AP5">
        <v>0</v>
      </c>
      <c r="AQ5">
        <v>0</v>
      </c>
      <c r="AR5">
        <v>13.911337354119588</v>
      </c>
      <c r="AS5">
        <v>9.7156567138808754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30.7448576284675</v>
      </c>
      <c r="BB5">
        <f t="shared" si="0"/>
        <v>704.77805214348314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9.4133981381507308</v>
      </c>
      <c r="L6">
        <v>390.69400717366079</v>
      </c>
      <c r="M6">
        <v>10.75581150855399</v>
      </c>
      <c r="N6">
        <v>36.304743041132433</v>
      </c>
      <c r="O6">
        <v>0</v>
      </c>
      <c r="P6">
        <v>31.955789756957458</v>
      </c>
      <c r="Q6">
        <v>0</v>
      </c>
      <c r="R6">
        <v>13.031362175054495</v>
      </c>
      <c r="S6">
        <v>8.0995253560743841</v>
      </c>
      <c r="T6">
        <v>0</v>
      </c>
      <c r="U6">
        <v>107.25353588756825</v>
      </c>
      <c r="V6">
        <v>6.3729289614788156</v>
      </c>
      <c r="W6">
        <v>13.765265686286934</v>
      </c>
      <c r="X6">
        <v>45.344441932852746</v>
      </c>
      <c r="Y6">
        <v>0</v>
      </c>
      <c r="Z6">
        <v>2.0142732753078687</v>
      </c>
      <c r="AA6">
        <v>0</v>
      </c>
      <c r="AB6">
        <v>0</v>
      </c>
      <c r="AC6">
        <v>0</v>
      </c>
      <c r="AD6">
        <v>0</v>
      </c>
      <c r="AE6">
        <v>0</v>
      </c>
      <c r="AF6">
        <v>2.4849008504230166</v>
      </c>
      <c r="AG6">
        <v>12.538910334100569</v>
      </c>
      <c r="AH6">
        <v>0</v>
      </c>
      <c r="AI6">
        <v>0</v>
      </c>
      <c r="AJ6">
        <v>0</v>
      </c>
      <c r="AK6">
        <v>16.223612320375899</v>
      </c>
      <c r="AL6">
        <v>0</v>
      </c>
      <c r="AM6">
        <v>4.8577070526298654</v>
      </c>
      <c r="AN6">
        <v>0.7857022533416822</v>
      </c>
      <c r="AO6">
        <v>0</v>
      </c>
      <c r="AP6">
        <v>0</v>
      </c>
      <c r="AQ6">
        <v>0</v>
      </c>
      <c r="AR6">
        <v>13.911337354119588</v>
      </c>
      <c r="AS6">
        <v>9.7156567138808754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30.7448576284675</v>
      </c>
      <c r="BB6">
        <f t="shared" si="0"/>
        <v>704.77805214348314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9.4133981381507308</v>
      </c>
      <c r="L7">
        <v>390.69400717366079</v>
      </c>
      <c r="M7">
        <v>12.29334094119711</v>
      </c>
      <c r="N7">
        <v>36.304743041132433</v>
      </c>
      <c r="O7">
        <v>0</v>
      </c>
      <c r="P7">
        <v>31.955789756957458</v>
      </c>
      <c r="Q7">
        <v>0</v>
      </c>
      <c r="R7">
        <v>13.031362175054495</v>
      </c>
      <c r="S7">
        <v>8.0995253560743841</v>
      </c>
      <c r="T7">
        <v>0</v>
      </c>
      <c r="U7">
        <v>107.25353588756825</v>
      </c>
      <c r="V7">
        <v>6.3729289614788156</v>
      </c>
      <c r="W7">
        <v>13.765265686286934</v>
      </c>
      <c r="X7">
        <v>45.344441932852746</v>
      </c>
      <c r="Y7">
        <v>0</v>
      </c>
      <c r="Z7">
        <v>2.0142732753078687</v>
      </c>
      <c r="AA7">
        <v>0</v>
      </c>
      <c r="AB7">
        <v>0</v>
      </c>
      <c r="AC7">
        <v>0</v>
      </c>
      <c r="AD7">
        <v>0</v>
      </c>
      <c r="AE7">
        <v>0</v>
      </c>
      <c r="AF7">
        <v>2.4849008504230166</v>
      </c>
      <c r="AG7">
        <v>12.538910334100569</v>
      </c>
      <c r="AH7">
        <v>0</v>
      </c>
      <c r="AI7">
        <v>0</v>
      </c>
      <c r="AJ7">
        <v>0</v>
      </c>
      <c r="AK7">
        <v>16.223612320375899</v>
      </c>
      <c r="AL7">
        <v>0</v>
      </c>
      <c r="AM7">
        <v>4.8577070526298654</v>
      </c>
      <c r="AN7">
        <v>0.7857022533416822</v>
      </c>
      <c r="AO7">
        <v>0</v>
      </c>
      <c r="AP7">
        <v>0</v>
      </c>
      <c r="AQ7">
        <v>0</v>
      </c>
      <c r="AR7">
        <v>13.911337354119588</v>
      </c>
      <c r="AS7">
        <v>9.7156567138808754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30.809126358751982</v>
      </c>
      <c r="BB7">
        <f t="shared" si="0"/>
        <v>706.25131284584165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9.4133981381507308</v>
      </c>
      <c r="L8">
        <v>330.58780017201315</v>
      </c>
      <c r="M8">
        <v>12.29334094119711</v>
      </c>
      <c r="N8">
        <v>36.304743041132433</v>
      </c>
      <c r="O8">
        <v>0</v>
      </c>
      <c r="P8">
        <v>31.955789756957458</v>
      </c>
      <c r="Q8">
        <v>0</v>
      </c>
      <c r="R8">
        <v>13.031362175054495</v>
      </c>
      <c r="S8">
        <v>8.0995253560743841</v>
      </c>
      <c r="T8">
        <v>0</v>
      </c>
      <c r="U8">
        <v>107.25353588756825</v>
      </c>
      <c r="V8">
        <v>6.3729289614788156</v>
      </c>
      <c r="W8">
        <v>13.765265686286934</v>
      </c>
      <c r="X8">
        <v>45.344441932852746</v>
      </c>
      <c r="Y8">
        <v>0</v>
      </c>
      <c r="Z8">
        <v>2.0142732753078687</v>
      </c>
      <c r="AA8">
        <v>0</v>
      </c>
      <c r="AB8">
        <v>0</v>
      </c>
      <c r="AC8">
        <v>0</v>
      </c>
      <c r="AD8">
        <v>0</v>
      </c>
      <c r="AE8">
        <v>0</v>
      </c>
      <c r="AF8">
        <v>2.4849008504230166</v>
      </c>
      <c r="AG8">
        <v>12.538910334100569</v>
      </c>
      <c r="AH8">
        <v>0</v>
      </c>
      <c r="AI8">
        <v>0</v>
      </c>
      <c r="AJ8">
        <v>0</v>
      </c>
      <c r="AK8">
        <v>16.223612320375899</v>
      </c>
      <c r="AL8">
        <v>0</v>
      </c>
      <c r="AM8">
        <v>4.8577070526298654</v>
      </c>
      <c r="AN8">
        <v>0.7857022533416822</v>
      </c>
      <c r="AO8">
        <v>0</v>
      </c>
      <c r="AP8">
        <v>0</v>
      </c>
      <c r="AQ8">
        <v>0</v>
      </c>
      <c r="AR8">
        <v>13.911337354119588</v>
      </c>
      <c r="AS8">
        <v>9.7156567138808754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28.296686906083082</v>
      </c>
      <c r="BB8">
        <f t="shared" si="0"/>
        <v>648.65754529686296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9.4133981381507308</v>
      </c>
      <c r="L9">
        <v>390.69400717366079</v>
      </c>
      <c r="M9">
        <v>12.29334094119711</v>
      </c>
      <c r="N9">
        <v>36.304743041132433</v>
      </c>
      <c r="O9">
        <v>0</v>
      </c>
      <c r="P9">
        <v>31.955789756957458</v>
      </c>
      <c r="Q9">
        <v>0</v>
      </c>
      <c r="R9">
        <v>13.031362175054495</v>
      </c>
      <c r="S9">
        <v>8.0995253560743841</v>
      </c>
      <c r="T9">
        <v>0</v>
      </c>
      <c r="U9">
        <v>107.25353588756825</v>
      </c>
      <c r="V9">
        <v>6.3729289614788156</v>
      </c>
      <c r="W9">
        <v>13.765265686286934</v>
      </c>
      <c r="X9">
        <v>45.344441932852746</v>
      </c>
      <c r="Y9">
        <v>0</v>
      </c>
      <c r="Z9">
        <v>2.0142732753078687</v>
      </c>
      <c r="AA9">
        <v>0</v>
      </c>
      <c r="AB9">
        <v>0</v>
      </c>
      <c r="AC9">
        <v>0</v>
      </c>
      <c r="AD9">
        <v>0</v>
      </c>
      <c r="AE9">
        <v>0</v>
      </c>
      <c r="AF9">
        <v>2.4849008504230166</v>
      </c>
      <c r="AG9">
        <v>12.538910334100569</v>
      </c>
      <c r="AH9">
        <v>0</v>
      </c>
      <c r="AI9">
        <v>0</v>
      </c>
      <c r="AJ9">
        <v>0</v>
      </c>
      <c r="AK9">
        <v>16.223612320375899</v>
      </c>
      <c r="AL9">
        <v>0</v>
      </c>
      <c r="AM9">
        <v>4.8577070526298654</v>
      </c>
      <c r="AN9">
        <v>0.7857022533416822</v>
      </c>
      <c r="AO9">
        <v>0</v>
      </c>
      <c r="AP9">
        <v>0</v>
      </c>
      <c r="AQ9">
        <v>0</v>
      </c>
      <c r="AR9">
        <v>16.286443645751092</v>
      </c>
      <c r="AS9">
        <v>10.046402268408277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30.922230965921425</v>
      </c>
      <c r="BB9">
        <f t="shared" si="0"/>
        <v>708.84406008483109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9.4133981381507308</v>
      </c>
      <c r="L10">
        <v>390.69400717366079</v>
      </c>
      <c r="M10">
        <v>12.29334094119711</v>
      </c>
      <c r="N10">
        <v>36.304743041132433</v>
      </c>
      <c r="O10">
        <v>0</v>
      </c>
      <c r="P10">
        <v>31.955789756957458</v>
      </c>
      <c r="Q10">
        <v>0</v>
      </c>
      <c r="R10">
        <v>13.031362175054495</v>
      </c>
      <c r="S10">
        <v>8.0995253560743841</v>
      </c>
      <c r="T10">
        <v>0</v>
      </c>
      <c r="U10">
        <v>107.25353588756825</v>
      </c>
      <c r="V10">
        <v>6.3729289614788156</v>
      </c>
      <c r="W10">
        <v>13.765265686286934</v>
      </c>
      <c r="X10">
        <v>45.344441932852746</v>
      </c>
      <c r="Y10">
        <v>0</v>
      </c>
      <c r="Z10">
        <v>2.0142732753078687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2.4849008504230166</v>
      </c>
      <c r="AG10">
        <v>12.538910334100569</v>
      </c>
      <c r="AH10">
        <v>0</v>
      </c>
      <c r="AI10">
        <v>0</v>
      </c>
      <c r="AJ10">
        <v>0</v>
      </c>
      <c r="AK10">
        <v>16.223612320375899</v>
      </c>
      <c r="AL10">
        <v>0</v>
      </c>
      <c r="AM10">
        <v>4.8577070526298654</v>
      </c>
      <c r="AN10">
        <v>0.7857022533416822</v>
      </c>
      <c r="AO10">
        <v>0</v>
      </c>
      <c r="AP10">
        <v>0</v>
      </c>
      <c r="AQ10">
        <v>0</v>
      </c>
      <c r="AR10">
        <v>16.286443645751092</v>
      </c>
      <c r="AS10">
        <v>10.046402268408277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30.922230965921425</v>
      </c>
      <c r="BB10">
        <f t="shared" si="0"/>
        <v>708.84406008483109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9.4133981381507308</v>
      </c>
      <c r="L11">
        <v>330.58780017201315</v>
      </c>
      <c r="M11">
        <v>12.29334094119711</v>
      </c>
      <c r="N11">
        <v>36.304743041132433</v>
      </c>
      <c r="O11">
        <v>0</v>
      </c>
      <c r="P11">
        <v>31.955789756957458</v>
      </c>
      <c r="Q11">
        <v>0</v>
      </c>
      <c r="R11">
        <v>13.031403121848319</v>
      </c>
      <c r="S11">
        <v>8.100435854669902</v>
      </c>
      <c r="T11">
        <v>0</v>
      </c>
      <c r="U11">
        <v>107.25353588756825</v>
      </c>
      <c r="V11">
        <v>6.3656587377467755</v>
      </c>
      <c r="W11">
        <v>13.921799558774026</v>
      </c>
      <c r="X11">
        <v>45.340102036799344</v>
      </c>
      <c r="Y11">
        <v>0</v>
      </c>
      <c r="Z11">
        <v>2.0142732753078687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2.4849008504230166</v>
      </c>
      <c r="AG11">
        <v>12.538910334100569</v>
      </c>
      <c r="AH11">
        <v>0</v>
      </c>
      <c r="AI11">
        <v>0</v>
      </c>
      <c r="AJ11">
        <v>0</v>
      </c>
      <c r="AK11">
        <v>16.223612320375899</v>
      </c>
      <c r="AL11">
        <v>0</v>
      </c>
      <c r="AM11">
        <v>4.8577070526298654</v>
      </c>
      <c r="AN11">
        <v>0.8431931473429346</v>
      </c>
      <c r="AO11">
        <v>0</v>
      </c>
      <c r="AP11">
        <v>0</v>
      </c>
      <c r="AQ11">
        <v>0</v>
      </c>
      <c r="AR11">
        <v>14.250638069965875</v>
      </c>
      <c r="AS11">
        <v>10.046402268408277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28.333195542834162</v>
      </c>
      <c r="BB11">
        <f t="shared" si="0"/>
        <v>649.4944490225779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9.4135047274333026</v>
      </c>
      <c r="L12">
        <v>300.53435587549239</v>
      </c>
      <c r="M12">
        <v>12.29334094119711</v>
      </c>
      <c r="N12">
        <v>36.304743041132433</v>
      </c>
      <c r="O12">
        <v>0</v>
      </c>
      <c r="P12">
        <v>31.955789756957458</v>
      </c>
      <c r="Q12">
        <v>0</v>
      </c>
      <c r="R12">
        <v>13.031403121848319</v>
      </c>
      <c r="S12">
        <v>8.100435854669902</v>
      </c>
      <c r="T12">
        <v>0</v>
      </c>
      <c r="U12">
        <v>107.25353588756825</v>
      </c>
      <c r="V12">
        <v>6.3656587377467755</v>
      </c>
      <c r="W12">
        <v>13.921799558774026</v>
      </c>
      <c r="X12">
        <v>45.340102036799344</v>
      </c>
      <c r="Y12">
        <v>0</v>
      </c>
      <c r="Z12">
        <v>2.0142732753078687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2.4849008504230166</v>
      </c>
      <c r="AG12">
        <v>12.538910334100569</v>
      </c>
      <c r="AH12">
        <v>0</v>
      </c>
      <c r="AI12">
        <v>0</v>
      </c>
      <c r="AJ12">
        <v>0</v>
      </c>
      <c r="AK12">
        <v>16.223612320375899</v>
      </c>
      <c r="AL12">
        <v>0</v>
      </c>
      <c r="AM12">
        <v>4.8577070526298654</v>
      </c>
      <c r="AN12">
        <v>0.8431931473429346</v>
      </c>
      <c r="AO12">
        <v>0</v>
      </c>
      <c r="AP12">
        <v>0</v>
      </c>
      <c r="AQ12">
        <v>0</v>
      </c>
      <c r="AR12">
        <v>14.250638069965875</v>
      </c>
      <c r="AS12">
        <v>10.046402268408277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27.07696602667162</v>
      </c>
      <c r="BB12">
        <f t="shared" si="0"/>
        <v>620.69734083150229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9.4136098742763803</v>
      </c>
      <c r="L13">
        <v>260.46387942262078</v>
      </c>
      <c r="M13">
        <v>13.525642110078614</v>
      </c>
      <c r="N13">
        <v>36.304743041132433</v>
      </c>
      <c r="O13">
        <v>0</v>
      </c>
      <c r="P13">
        <v>31.955789756957458</v>
      </c>
      <c r="Q13">
        <v>0</v>
      </c>
      <c r="R13">
        <v>13.025787832675217</v>
      </c>
      <c r="S13">
        <v>7.3381188316213644</v>
      </c>
      <c r="T13">
        <v>0</v>
      </c>
      <c r="U13">
        <v>107.25353588756825</v>
      </c>
      <c r="V13">
        <v>6.3729289614788156</v>
      </c>
      <c r="W13">
        <v>13.921530736202486</v>
      </c>
      <c r="X13">
        <v>45.344441932852746</v>
      </c>
      <c r="Y13">
        <v>0</v>
      </c>
      <c r="Z13">
        <v>2.0142732753078687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2.4849008504230166</v>
      </c>
      <c r="AG13">
        <v>12.538910334100569</v>
      </c>
      <c r="AH13">
        <v>0</v>
      </c>
      <c r="AI13">
        <v>0</v>
      </c>
      <c r="AJ13">
        <v>0</v>
      </c>
      <c r="AK13">
        <v>16.223612320375899</v>
      </c>
      <c r="AL13">
        <v>0</v>
      </c>
      <c r="AM13">
        <v>4.8577070526298654</v>
      </c>
      <c r="AN13">
        <v>0.8431931473429346</v>
      </c>
      <c r="AO13">
        <v>0</v>
      </c>
      <c r="AP13">
        <v>0</v>
      </c>
      <c r="AQ13">
        <v>0</v>
      </c>
      <c r="AR13">
        <v>14.250638069965875</v>
      </c>
      <c r="AS13">
        <v>9.7156567138808754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25.408084026332297</v>
      </c>
      <c r="BB13">
        <f t="shared" si="0"/>
        <v>582.44081612515936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9.4136098742763803</v>
      </c>
      <c r="L14">
        <v>260.46387942262078</v>
      </c>
      <c r="M14">
        <v>13.525642110078614</v>
      </c>
      <c r="N14">
        <v>36.304743041132433</v>
      </c>
      <c r="O14">
        <v>0</v>
      </c>
      <c r="P14">
        <v>31.955789756957458</v>
      </c>
      <c r="Q14">
        <v>0</v>
      </c>
      <c r="R14">
        <v>13.031362175054495</v>
      </c>
      <c r="S14">
        <v>8.1077897434341359</v>
      </c>
      <c r="T14">
        <v>0</v>
      </c>
      <c r="U14">
        <v>107.25353588756825</v>
      </c>
      <c r="V14">
        <v>6.3729289614788156</v>
      </c>
      <c r="W14">
        <v>13.921530736202486</v>
      </c>
      <c r="X14">
        <v>45.344441932852746</v>
      </c>
      <c r="Y14">
        <v>0</v>
      </c>
      <c r="Z14">
        <v>2.0142732753078687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2.4849008504230166</v>
      </c>
      <c r="AG14">
        <v>12.538910334100569</v>
      </c>
      <c r="AH14">
        <v>0</v>
      </c>
      <c r="AI14">
        <v>0</v>
      </c>
      <c r="AJ14">
        <v>0</v>
      </c>
      <c r="AK14">
        <v>16.223612320375899</v>
      </c>
      <c r="AL14">
        <v>0</v>
      </c>
      <c r="AM14">
        <v>4.8577070526298654</v>
      </c>
      <c r="AN14">
        <v>0.8431931473429346</v>
      </c>
      <c r="AO14">
        <v>0</v>
      </c>
      <c r="AP14">
        <v>0</v>
      </c>
      <c r="AQ14">
        <v>0</v>
      </c>
      <c r="AR14">
        <v>14.250638069965875</v>
      </c>
      <c r="AS14">
        <v>9.7156567138808754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25.440489277957525</v>
      </c>
      <c r="BB14">
        <f t="shared" si="0"/>
        <v>583.18365612772607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9.4134270472656016</v>
      </c>
      <c r="L15">
        <v>260.46387942262078</v>
      </c>
      <c r="M15">
        <v>28.281258197738733</v>
      </c>
      <c r="N15">
        <v>36.304743041132433</v>
      </c>
      <c r="O15">
        <v>0</v>
      </c>
      <c r="P15">
        <v>31.955789756957458</v>
      </c>
      <c r="Q15">
        <v>0</v>
      </c>
      <c r="R15">
        <v>13.031362175054495</v>
      </c>
      <c r="S15">
        <v>8.1077897434341359</v>
      </c>
      <c r="T15">
        <v>0</v>
      </c>
      <c r="U15">
        <v>107.25353588756825</v>
      </c>
      <c r="V15">
        <v>6.3729289614788156</v>
      </c>
      <c r="W15">
        <v>13.921530736202486</v>
      </c>
      <c r="X15">
        <v>45.344441932852746</v>
      </c>
      <c r="Y15">
        <v>0</v>
      </c>
      <c r="Z15">
        <v>2.0142732753078687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2.4849008504230166</v>
      </c>
      <c r="AG15">
        <v>12.538910334100569</v>
      </c>
      <c r="AH15">
        <v>0</v>
      </c>
      <c r="AI15">
        <v>0</v>
      </c>
      <c r="AJ15">
        <v>0</v>
      </c>
      <c r="AK15">
        <v>16.223612320375899</v>
      </c>
      <c r="AL15">
        <v>0</v>
      </c>
      <c r="AM15">
        <v>4.8577070526298654</v>
      </c>
      <c r="AN15">
        <v>0.8431931473429346</v>
      </c>
      <c r="AO15">
        <v>0</v>
      </c>
      <c r="AP15">
        <v>0</v>
      </c>
      <c r="AQ15">
        <v>0</v>
      </c>
      <c r="AR15">
        <v>16.286443645751092</v>
      </c>
      <c r="AS15">
        <v>9.7156567138808754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26.142363061320495</v>
      </c>
      <c r="BB15">
        <f t="shared" si="0"/>
        <v>599.27302118079774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9.4134378734983226</v>
      </c>
      <c r="L16">
        <v>260.46387942262078</v>
      </c>
      <c r="M16">
        <v>28.281258197738733</v>
      </c>
      <c r="N16">
        <v>36.304743041132433</v>
      </c>
      <c r="O16">
        <v>0</v>
      </c>
      <c r="P16">
        <v>31.955789756957458</v>
      </c>
      <c r="Q16">
        <v>0</v>
      </c>
      <c r="R16">
        <v>13.031362175054495</v>
      </c>
      <c r="S16">
        <v>8.1077897434341359</v>
      </c>
      <c r="T16">
        <v>0</v>
      </c>
      <c r="U16">
        <v>107.25353588756825</v>
      </c>
      <c r="V16">
        <v>6.3729289614788156</v>
      </c>
      <c r="W16">
        <v>13.921530736202486</v>
      </c>
      <c r="X16">
        <v>45.344441932852746</v>
      </c>
      <c r="Y16">
        <v>0</v>
      </c>
      <c r="Z16">
        <v>2.0142732753078687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2.4849008504230166</v>
      </c>
      <c r="AG16">
        <v>12.538910334100569</v>
      </c>
      <c r="AH16">
        <v>0</v>
      </c>
      <c r="AI16">
        <v>0</v>
      </c>
      <c r="AJ16">
        <v>0</v>
      </c>
      <c r="AK16">
        <v>16.223612320375899</v>
      </c>
      <c r="AL16">
        <v>0</v>
      </c>
      <c r="AM16">
        <v>4.8577070526298654</v>
      </c>
      <c r="AN16">
        <v>0.8431931473429346</v>
      </c>
      <c r="AO16">
        <v>0</v>
      </c>
      <c r="AP16">
        <v>0</v>
      </c>
      <c r="AQ16">
        <v>0</v>
      </c>
      <c r="AR16">
        <v>16.286443645751092</v>
      </c>
      <c r="AS16">
        <v>9.7156567138808754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26.142363513857021</v>
      </c>
      <c r="BB16">
        <f t="shared" si="0"/>
        <v>599.27303155449385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9.4134270472656016</v>
      </c>
      <c r="L17">
        <v>270.48169244792979</v>
      </c>
      <c r="M17">
        <v>28.281258197738733</v>
      </c>
      <c r="N17">
        <v>36.304743041132433</v>
      </c>
      <c r="O17">
        <v>0</v>
      </c>
      <c r="P17">
        <v>31.955789756957458</v>
      </c>
      <c r="Q17">
        <v>0</v>
      </c>
      <c r="R17">
        <v>13.031362175054495</v>
      </c>
      <c r="S17">
        <v>8.1077897434341359</v>
      </c>
      <c r="T17">
        <v>0</v>
      </c>
      <c r="U17">
        <v>107.25353588756825</v>
      </c>
      <c r="V17">
        <v>6.3729289614788156</v>
      </c>
      <c r="W17">
        <v>13.921530736202486</v>
      </c>
      <c r="X17">
        <v>45.344441932852746</v>
      </c>
      <c r="Y17">
        <v>0</v>
      </c>
      <c r="Z17">
        <v>2.0142732753078687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2.4849008504230166</v>
      </c>
      <c r="AG17">
        <v>12.538910334100569</v>
      </c>
      <c r="AH17">
        <v>0</v>
      </c>
      <c r="AI17">
        <v>0</v>
      </c>
      <c r="AJ17">
        <v>0</v>
      </c>
      <c r="AK17">
        <v>16.223612320375899</v>
      </c>
      <c r="AL17">
        <v>0</v>
      </c>
      <c r="AM17">
        <v>4.8577070526298654</v>
      </c>
      <c r="AN17">
        <v>0.8431931473429346</v>
      </c>
      <c r="AO17">
        <v>0</v>
      </c>
      <c r="AP17">
        <v>0</v>
      </c>
      <c r="AQ17">
        <v>0</v>
      </c>
      <c r="AR17">
        <v>14.250638069965875</v>
      </c>
      <c r="AS17">
        <v>9.7156567138808754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26.47601097271059</v>
      </c>
      <c r="BB17">
        <f t="shared" si="0"/>
        <v>606.92138071893146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9.4134378734983226</v>
      </c>
      <c r="L18">
        <v>280.49870221033592</v>
      </c>
      <c r="M18">
        <v>28.281258197738733</v>
      </c>
      <c r="N18">
        <v>36.304743041132433</v>
      </c>
      <c r="O18">
        <v>0</v>
      </c>
      <c r="P18">
        <v>31.955789756957458</v>
      </c>
      <c r="Q18">
        <v>0</v>
      </c>
      <c r="R18">
        <v>13.031362175054495</v>
      </c>
      <c r="S18">
        <v>8.1077897434341359</v>
      </c>
      <c r="T18">
        <v>0</v>
      </c>
      <c r="U18">
        <v>107.25353588756825</v>
      </c>
      <c r="V18">
        <v>6.3729289614788156</v>
      </c>
      <c r="W18">
        <v>13.921530736202486</v>
      </c>
      <c r="X18">
        <v>45.344441932852746</v>
      </c>
      <c r="Y18">
        <v>0</v>
      </c>
      <c r="Z18">
        <v>2.0142732753078687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2.4849008504230166</v>
      </c>
      <c r="AG18">
        <v>12.538910334100569</v>
      </c>
      <c r="AH18">
        <v>0</v>
      </c>
      <c r="AI18">
        <v>0</v>
      </c>
      <c r="AJ18">
        <v>0</v>
      </c>
      <c r="AK18">
        <v>16.223612320375899</v>
      </c>
      <c r="AL18">
        <v>0</v>
      </c>
      <c r="AM18">
        <v>4.8577070526298654</v>
      </c>
      <c r="AN18">
        <v>0.8431931473429346</v>
      </c>
      <c r="AO18">
        <v>0</v>
      </c>
      <c r="AP18">
        <v>0</v>
      </c>
      <c r="AQ18">
        <v>0</v>
      </c>
      <c r="AR18">
        <v>14.250638069965875</v>
      </c>
      <c r="AS18">
        <v>9.7156567138808754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26.894722433315678</v>
      </c>
      <c r="BB18">
        <f t="shared" si="0"/>
        <v>616.51968984696521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8.9543312842530938</v>
      </c>
      <c r="L19">
        <v>330.58780017201315</v>
      </c>
      <c r="M19">
        <v>28.281258197738733</v>
      </c>
      <c r="N19">
        <v>36.304743041132433</v>
      </c>
      <c r="O19">
        <v>0</v>
      </c>
      <c r="P19">
        <v>31.955789756957458</v>
      </c>
      <c r="Q19">
        <v>0</v>
      </c>
      <c r="R19">
        <v>13.031362175054495</v>
      </c>
      <c r="S19">
        <v>8.0995253560743841</v>
      </c>
      <c r="T19">
        <v>0</v>
      </c>
      <c r="U19">
        <v>107.25353588756825</v>
      </c>
      <c r="V19">
        <v>6.3729289614788156</v>
      </c>
      <c r="W19">
        <v>13.921530736202486</v>
      </c>
      <c r="X19">
        <v>45.344441932852746</v>
      </c>
      <c r="Y19">
        <v>0</v>
      </c>
      <c r="Z19">
        <v>2.0142732753078687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2.4849008504230166</v>
      </c>
      <c r="AG19">
        <v>12.538910334100569</v>
      </c>
      <c r="AH19">
        <v>0</v>
      </c>
      <c r="AI19">
        <v>0</v>
      </c>
      <c r="AJ19">
        <v>0</v>
      </c>
      <c r="AK19">
        <v>16.223612320375899</v>
      </c>
      <c r="AL19">
        <v>0</v>
      </c>
      <c r="AM19">
        <v>4.8577070526298654</v>
      </c>
      <c r="AN19">
        <v>0.8431931473429346</v>
      </c>
      <c r="AO19">
        <v>0</v>
      </c>
      <c r="AP19">
        <v>0</v>
      </c>
      <c r="AQ19">
        <v>0</v>
      </c>
      <c r="AR19">
        <v>14.250638069965875</v>
      </c>
      <c r="AS19">
        <v>9.7156567138808754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28.968910621291698</v>
      </c>
      <c r="BB19">
        <f t="shared" si="0"/>
        <v>664.0672286440614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9.4133981381507308</v>
      </c>
      <c r="L20">
        <v>437.67669604763694</v>
      </c>
      <c r="M20">
        <v>28.281258197738733</v>
      </c>
      <c r="N20">
        <v>36.304743041132433</v>
      </c>
      <c r="O20">
        <v>0</v>
      </c>
      <c r="P20">
        <v>31.955789756957458</v>
      </c>
      <c r="Q20">
        <v>0</v>
      </c>
      <c r="R20">
        <v>13.031362175054495</v>
      </c>
      <c r="S20">
        <v>8.0995253560743841</v>
      </c>
      <c r="T20">
        <v>0</v>
      </c>
      <c r="U20">
        <v>107.25353588756825</v>
      </c>
      <c r="V20">
        <v>6.3729289614788156</v>
      </c>
      <c r="W20">
        <v>13.921530736202486</v>
      </c>
      <c r="X20">
        <v>45.344441932852746</v>
      </c>
      <c r="Y20">
        <v>0</v>
      </c>
      <c r="Z20">
        <v>2.0142732753078687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2.4849008504230166</v>
      </c>
      <c r="AG20">
        <v>12.538910334100569</v>
      </c>
      <c r="AH20">
        <v>0</v>
      </c>
      <c r="AI20">
        <v>0</v>
      </c>
      <c r="AJ20">
        <v>0</v>
      </c>
      <c r="AK20">
        <v>16.223612320375899</v>
      </c>
      <c r="AL20">
        <v>0</v>
      </c>
      <c r="AM20">
        <v>4.8577070526298654</v>
      </c>
      <c r="AN20">
        <v>0.8431931473429346</v>
      </c>
      <c r="AO20">
        <v>0</v>
      </c>
      <c r="AP20">
        <v>0</v>
      </c>
      <c r="AQ20">
        <v>0</v>
      </c>
      <c r="AR20">
        <v>14.250638069965875</v>
      </c>
      <c r="AS20">
        <v>9.7156567138808754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33.464415463385706</v>
      </c>
      <c r="BB20">
        <f t="shared" si="0"/>
        <v>767.11968653148892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9.4134859501437571</v>
      </c>
      <c r="L21">
        <v>440.78299661650811</v>
      </c>
      <c r="M21">
        <v>28.281258197738733</v>
      </c>
      <c r="N21">
        <v>36.304743041132433</v>
      </c>
      <c r="O21">
        <v>0</v>
      </c>
      <c r="P21">
        <v>31.955789756957458</v>
      </c>
      <c r="Q21">
        <v>0</v>
      </c>
      <c r="R21">
        <v>13.031362175054495</v>
      </c>
      <c r="S21">
        <v>8.0995253560743841</v>
      </c>
      <c r="T21">
        <v>0</v>
      </c>
      <c r="U21">
        <v>107.25353588756825</v>
      </c>
      <c r="V21">
        <v>6.3729289614788156</v>
      </c>
      <c r="W21">
        <v>14.079223099407296</v>
      </c>
      <c r="X21">
        <v>45.344441932852746</v>
      </c>
      <c r="Y21">
        <v>0</v>
      </c>
      <c r="Z21">
        <v>2.0142732753078687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2.4849008504230166</v>
      </c>
      <c r="AG21">
        <v>12.538910334100569</v>
      </c>
      <c r="AH21">
        <v>0</v>
      </c>
      <c r="AI21">
        <v>0</v>
      </c>
      <c r="AJ21">
        <v>0</v>
      </c>
      <c r="AK21">
        <v>16.223612320375899</v>
      </c>
      <c r="AL21">
        <v>0</v>
      </c>
      <c r="AM21">
        <v>4.8577070526298654</v>
      </c>
      <c r="AN21">
        <v>0.8431931473429346</v>
      </c>
      <c r="AO21">
        <v>0</v>
      </c>
      <c r="AP21">
        <v>0</v>
      </c>
      <c r="AQ21">
        <v>0</v>
      </c>
      <c r="AR21">
        <v>16.286443645751092</v>
      </c>
      <c r="AS21">
        <v>9.7156567138808754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33.68595071155562</v>
      </c>
      <c r="BB21">
        <f t="shared" si="0"/>
        <v>772.19803760317302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9.4134859501437571</v>
      </c>
      <c r="L22">
        <v>440.78299661650811</v>
      </c>
      <c r="M22">
        <v>28.281258197738733</v>
      </c>
      <c r="N22">
        <v>36.304743041132433</v>
      </c>
      <c r="O22">
        <v>0</v>
      </c>
      <c r="P22">
        <v>31.955789756957458</v>
      </c>
      <c r="Q22">
        <v>0</v>
      </c>
      <c r="R22">
        <v>13.031362175054495</v>
      </c>
      <c r="S22">
        <v>8.0995253560743841</v>
      </c>
      <c r="T22">
        <v>0</v>
      </c>
      <c r="U22">
        <v>107.25353588756825</v>
      </c>
      <c r="V22">
        <v>6.3729289614788156</v>
      </c>
      <c r="W22">
        <v>14.079223099407296</v>
      </c>
      <c r="X22">
        <v>45.344441932852746</v>
      </c>
      <c r="Y22">
        <v>0</v>
      </c>
      <c r="Z22">
        <v>2.0142732753078687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2.4849008504230166</v>
      </c>
      <c r="AG22">
        <v>12.538910334100569</v>
      </c>
      <c r="AH22">
        <v>0</v>
      </c>
      <c r="AI22">
        <v>0</v>
      </c>
      <c r="AJ22">
        <v>0</v>
      </c>
      <c r="AK22">
        <v>16.223612320375899</v>
      </c>
      <c r="AL22">
        <v>0</v>
      </c>
      <c r="AM22">
        <v>4.8577070526298654</v>
      </c>
      <c r="AN22">
        <v>0.8431931473429346</v>
      </c>
      <c r="AO22">
        <v>0</v>
      </c>
      <c r="AP22">
        <v>0</v>
      </c>
      <c r="AQ22">
        <v>0</v>
      </c>
      <c r="AR22">
        <v>16.286443645751092</v>
      </c>
      <c r="AS22">
        <v>9.7156567138808754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33.68595071155562</v>
      </c>
      <c r="BB22">
        <f t="shared" si="0"/>
        <v>772.19803760317302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4.7068846133644406</v>
      </c>
      <c r="L23">
        <v>440.78056701336794</v>
      </c>
      <c r="M23">
        <v>28.281258197738733</v>
      </c>
      <c r="N23">
        <v>36.304743041132433</v>
      </c>
      <c r="O23">
        <v>0</v>
      </c>
      <c r="P23">
        <v>31.955789756957458</v>
      </c>
      <c r="Q23">
        <v>0</v>
      </c>
      <c r="R23">
        <v>13.031362175054495</v>
      </c>
      <c r="S23">
        <v>8.0995253560743841</v>
      </c>
      <c r="T23">
        <v>0</v>
      </c>
      <c r="U23">
        <v>104.76805027860865</v>
      </c>
      <c r="V23">
        <v>6.3729289614788156</v>
      </c>
      <c r="W23">
        <v>14.079223099407296</v>
      </c>
      <c r="X23">
        <v>45.344441932852746</v>
      </c>
      <c r="Y23">
        <v>0</v>
      </c>
      <c r="Z23">
        <v>2.0142732753078687</v>
      </c>
      <c r="AA23">
        <v>0</v>
      </c>
      <c r="AB23">
        <v>0</v>
      </c>
      <c r="AC23">
        <v>0</v>
      </c>
      <c r="AD23">
        <v>0</v>
      </c>
      <c r="AE23">
        <v>5.0470181996122356</v>
      </c>
      <c r="AF23">
        <v>2.4849008504230166</v>
      </c>
      <c r="AG23">
        <v>12.538910334100569</v>
      </c>
      <c r="AH23">
        <v>0</v>
      </c>
      <c r="AI23">
        <v>0</v>
      </c>
      <c r="AJ23">
        <v>0</v>
      </c>
      <c r="AK23">
        <v>16.223612320375899</v>
      </c>
      <c r="AL23">
        <v>0</v>
      </c>
      <c r="AM23">
        <v>4.8577070526298654</v>
      </c>
      <c r="AN23">
        <v>0.8623558313420997</v>
      </c>
      <c r="AO23">
        <v>0</v>
      </c>
      <c r="AP23">
        <v>0</v>
      </c>
      <c r="AQ23">
        <v>0</v>
      </c>
      <c r="AR23">
        <v>14.250638069965875</v>
      </c>
      <c r="AS23">
        <v>9.7156567138808754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33.51188960767962</v>
      </c>
      <c r="BB23">
        <f t="shared" si="0"/>
        <v>768.20795746599629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4.7068846133644406</v>
      </c>
      <c r="L24">
        <v>440.78056701336794</v>
      </c>
      <c r="M24">
        <v>28.281258197738733</v>
      </c>
      <c r="N24">
        <v>36.304743041132433</v>
      </c>
      <c r="O24">
        <v>0</v>
      </c>
      <c r="P24">
        <v>31.955789756957458</v>
      </c>
      <c r="Q24">
        <v>0</v>
      </c>
      <c r="R24">
        <v>13.031362175054495</v>
      </c>
      <c r="S24">
        <v>8.0995253560743841</v>
      </c>
      <c r="T24">
        <v>0</v>
      </c>
      <c r="U24">
        <v>102.00273627044493</v>
      </c>
      <c r="V24">
        <v>6.3729289614788156</v>
      </c>
      <c r="W24">
        <v>14.079223099407296</v>
      </c>
      <c r="X24">
        <v>45.344441932852746</v>
      </c>
      <c r="Y24">
        <v>0</v>
      </c>
      <c r="Z24">
        <v>2.0142732753078687</v>
      </c>
      <c r="AA24">
        <v>4.3179909943644335</v>
      </c>
      <c r="AB24">
        <v>0</v>
      </c>
      <c r="AC24">
        <v>0</v>
      </c>
      <c r="AD24">
        <v>0</v>
      </c>
      <c r="AE24">
        <v>5.0470181996122356</v>
      </c>
      <c r="AF24">
        <v>2.4849008504230166</v>
      </c>
      <c r="AG24">
        <v>12.538910334100569</v>
      </c>
      <c r="AH24">
        <v>6.4763426320183672</v>
      </c>
      <c r="AI24">
        <v>0</v>
      </c>
      <c r="AJ24">
        <v>0</v>
      </c>
      <c r="AK24">
        <v>16.223612320375899</v>
      </c>
      <c r="AL24">
        <v>0</v>
      </c>
      <c r="AM24">
        <v>4.8577070526298654</v>
      </c>
      <c r="AN24">
        <v>0.8623558313420997</v>
      </c>
      <c r="AO24">
        <v>0</v>
      </c>
      <c r="AP24">
        <v>0</v>
      </c>
      <c r="AQ24">
        <v>0</v>
      </c>
      <c r="AR24">
        <v>14.250638069965875</v>
      </c>
      <c r="AS24">
        <v>9.7156567138808754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33.84750262772117</v>
      </c>
      <c r="BB24">
        <f t="shared" si="0"/>
        <v>775.90136406417378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4.7068021838504732</v>
      </c>
      <c r="L25">
        <v>440.78056701336794</v>
      </c>
      <c r="M25">
        <v>28.281258197738733</v>
      </c>
      <c r="N25">
        <v>36.304743041132433</v>
      </c>
      <c r="O25">
        <v>0</v>
      </c>
      <c r="P25">
        <v>31.955789756957458</v>
      </c>
      <c r="Q25">
        <v>0</v>
      </c>
      <c r="R25">
        <v>13.031362175054495</v>
      </c>
      <c r="S25">
        <v>8.0995253560743841</v>
      </c>
      <c r="T25">
        <v>0</v>
      </c>
      <c r="U25">
        <v>99.237422266686579</v>
      </c>
      <c r="V25">
        <v>6.3729289614788156</v>
      </c>
      <c r="W25">
        <v>14.079223099407296</v>
      </c>
      <c r="X25">
        <v>45.344441932852746</v>
      </c>
      <c r="Y25">
        <v>0</v>
      </c>
      <c r="Z25">
        <v>4.0285462304320596</v>
      </c>
      <c r="AA25">
        <v>4.3179909943644335</v>
      </c>
      <c r="AB25">
        <v>1.024314167567846</v>
      </c>
      <c r="AC25">
        <v>0</v>
      </c>
      <c r="AD25">
        <v>0</v>
      </c>
      <c r="AE25">
        <v>5.0470181996122356</v>
      </c>
      <c r="AF25">
        <v>2.4849008504230166</v>
      </c>
      <c r="AG25">
        <v>12.538910334100569</v>
      </c>
      <c r="AH25">
        <v>14.571770922041329</v>
      </c>
      <c r="AI25">
        <v>0</v>
      </c>
      <c r="AJ25">
        <v>0</v>
      </c>
      <c r="AK25">
        <v>16.223612320375899</v>
      </c>
      <c r="AL25">
        <v>0</v>
      </c>
      <c r="AM25">
        <v>4.8577070526298654</v>
      </c>
      <c r="AN25">
        <v>0.8623558313420997</v>
      </c>
      <c r="AO25">
        <v>0</v>
      </c>
      <c r="AP25">
        <v>0</v>
      </c>
      <c r="AQ25">
        <v>0</v>
      </c>
      <c r="AR25">
        <v>14.250638069965875</v>
      </c>
      <c r="AS25">
        <v>9.7156567138808754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34.197310901061883</v>
      </c>
      <c r="BB25">
        <f t="shared" si="0"/>
        <v>783.92017477027571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4.6963408381784042</v>
      </c>
      <c r="L26">
        <v>440.78056701336794</v>
      </c>
      <c r="M26">
        <v>28.281258197738733</v>
      </c>
      <c r="N26">
        <v>36.304743041132433</v>
      </c>
      <c r="O26">
        <v>0</v>
      </c>
      <c r="P26">
        <v>31.955789756957458</v>
      </c>
      <c r="Q26">
        <v>0</v>
      </c>
      <c r="R26">
        <v>13.031362175054495</v>
      </c>
      <c r="S26">
        <v>8.0995253560743841</v>
      </c>
      <c r="T26">
        <v>0</v>
      </c>
      <c r="U26">
        <v>95.081031464393405</v>
      </c>
      <c r="V26">
        <v>6.3729289614788156</v>
      </c>
      <c r="W26">
        <v>14.079223099407296</v>
      </c>
      <c r="X26">
        <v>45.344441932852746</v>
      </c>
      <c r="Y26">
        <v>0</v>
      </c>
      <c r="Z26">
        <v>4.0285462304320596</v>
      </c>
      <c r="AA26">
        <v>8.6359816685451882</v>
      </c>
      <c r="AB26">
        <v>4.0153110136241867</v>
      </c>
      <c r="AC26">
        <v>2.9745881133541157</v>
      </c>
      <c r="AD26">
        <v>0</v>
      </c>
      <c r="AE26">
        <v>5.0470181996122356</v>
      </c>
      <c r="AF26">
        <v>2.4849008504230166</v>
      </c>
      <c r="AG26">
        <v>12.538910334100569</v>
      </c>
      <c r="AH26">
        <v>20.076661845648093</v>
      </c>
      <c r="AI26">
        <v>0</v>
      </c>
      <c r="AJ26">
        <v>0</v>
      </c>
      <c r="AK26">
        <v>16.223612320375899</v>
      </c>
      <c r="AL26">
        <v>0</v>
      </c>
      <c r="AM26">
        <v>4.8577070526298654</v>
      </c>
      <c r="AN26">
        <v>0.8623558313420997</v>
      </c>
      <c r="AO26">
        <v>0</v>
      </c>
      <c r="AP26">
        <v>0</v>
      </c>
      <c r="AQ26">
        <v>0</v>
      </c>
      <c r="AR26">
        <v>14.250638069965875</v>
      </c>
      <c r="AS26">
        <v>9.7156567138808754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34.683094383367816</v>
      </c>
      <c r="BB26">
        <f t="shared" si="0"/>
        <v>795.05600569720264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4.7067915881678548</v>
      </c>
      <c r="L27">
        <v>440.78056701336794</v>
      </c>
      <c r="M27">
        <v>28.281258197738733</v>
      </c>
      <c r="N27">
        <v>36.304743041132433</v>
      </c>
      <c r="O27">
        <v>0</v>
      </c>
      <c r="P27">
        <v>31.955789756957458</v>
      </c>
      <c r="Q27">
        <v>0</v>
      </c>
      <c r="R27">
        <v>13.031362175054495</v>
      </c>
      <c r="S27">
        <v>8.0995253560743841</v>
      </c>
      <c r="T27">
        <v>0</v>
      </c>
      <c r="U27">
        <v>95.081031464393405</v>
      </c>
      <c r="V27">
        <v>6.3729289614788156</v>
      </c>
      <c r="W27">
        <v>14.079223099407296</v>
      </c>
      <c r="X27">
        <v>45.344441932852746</v>
      </c>
      <c r="Y27">
        <v>0</v>
      </c>
      <c r="Z27">
        <v>4.0285462304320596</v>
      </c>
      <c r="AA27">
        <v>8.6359816685451882</v>
      </c>
      <c r="AB27">
        <v>4.0153110136241867</v>
      </c>
      <c r="AC27">
        <v>2.9745881133541157</v>
      </c>
      <c r="AD27">
        <v>2.8015316309946128</v>
      </c>
      <c r="AE27">
        <v>5.0470181996122356</v>
      </c>
      <c r="AF27">
        <v>2.4849008504230166</v>
      </c>
      <c r="AG27">
        <v>12.538910334100569</v>
      </c>
      <c r="AH27">
        <v>27.524455872469215</v>
      </c>
      <c r="AI27">
        <v>1.1738789274679553</v>
      </c>
      <c r="AJ27">
        <v>0</v>
      </c>
      <c r="AK27">
        <v>16.223612320375899</v>
      </c>
      <c r="AL27">
        <v>0</v>
      </c>
      <c r="AM27">
        <v>4.8577070526298654</v>
      </c>
      <c r="AN27">
        <v>0.8623558313420997</v>
      </c>
      <c r="AO27">
        <v>0</v>
      </c>
      <c r="AP27">
        <v>0</v>
      </c>
      <c r="AQ27">
        <v>7.126060393738217</v>
      </c>
      <c r="AR27">
        <v>16.286443645751092</v>
      </c>
      <c r="AS27">
        <v>9.7156567138808754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35.54398717390832</v>
      </c>
      <c r="BB27">
        <f t="shared" si="0"/>
        <v>814.79063421145861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4.7067915881678548</v>
      </c>
      <c r="L28">
        <v>440.78056701336794</v>
      </c>
      <c r="M28">
        <v>28.281258197738733</v>
      </c>
      <c r="N28">
        <v>36.304743041132433</v>
      </c>
      <c r="O28">
        <v>0</v>
      </c>
      <c r="P28">
        <v>31.955789756957458</v>
      </c>
      <c r="Q28">
        <v>0</v>
      </c>
      <c r="R28">
        <v>13.031362175054495</v>
      </c>
      <c r="S28">
        <v>8.0995253560743841</v>
      </c>
      <c r="T28">
        <v>0</v>
      </c>
      <c r="U28">
        <v>95.081031464393405</v>
      </c>
      <c r="V28">
        <v>6.3729289614788156</v>
      </c>
      <c r="W28">
        <v>14.079223099407296</v>
      </c>
      <c r="X28">
        <v>45.344441932852746</v>
      </c>
      <c r="Y28">
        <v>0</v>
      </c>
      <c r="Z28">
        <v>4.0285462304320596</v>
      </c>
      <c r="AA28">
        <v>12.953972662909623</v>
      </c>
      <c r="AB28">
        <v>8.0715951280937261</v>
      </c>
      <c r="AC28">
        <v>5.9491762267082313</v>
      </c>
      <c r="AD28">
        <v>5.6030632619892256</v>
      </c>
      <c r="AE28">
        <v>10.128734683580211</v>
      </c>
      <c r="AF28">
        <v>2.4849008504230166</v>
      </c>
      <c r="AG28">
        <v>12.538910334100569</v>
      </c>
      <c r="AH28">
        <v>38.858055478501356</v>
      </c>
      <c r="AI28">
        <v>5.0868088708937753</v>
      </c>
      <c r="AJ28">
        <v>0</v>
      </c>
      <c r="AK28">
        <v>16.223612320375899</v>
      </c>
      <c r="AL28">
        <v>0</v>
      </c>
      <c r="AM28">
        <v>4.8577070526298654</v>
      </c>
      <c r="AN28">
        <v>0.8623558313420997</v>
      </c>
      <c r="AO28">
        <v>0</v>
      </c>
      <c r="AP28">
        <v>0</v>
      </c>
      <c r="AQ28">
        <v>10.689090723624046</v>
      </c>
      <c r="AR28">
        <v>16.286443645751092</v>
      </c>
      <c r="AS28">
        <v>9.7156567138808754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37.134129030757762</v>
      </c>
      <c r="BB28">
        <f t="shared" si="0"/>
        <v>851.24216357110345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4.7067099175071947</v>
      </c>
      <c r="L29">
        <v>440.78056701336794</v>
      </c>
      <c r="M29">
        <v>28.281258197738733</v>
      </c>
      <c r="N29">
        <v>36.304743041132433</v>
      </c>
      <c r="O29">
        <v>0</v>
      </c>
      <c r="P29">
        <v>31.955789756957458</v>
      </c>
      <c r="Q29">
        <v>0</v>
      </c>
      <c r="R29">
        <v>13.031362175054495</v>
      </c>
      <c r="S29">
        <v>8.0995253560743841</v>
      </c>
      <c r="T29">
        <v>0</v>
      </c>
      <c r="U29">
        <v>95.081031464393405</v>
      </c>
      <c r="V29">
        <v>6.3729289614788156</v>
      </c>
      <c r="W29">
        <v>14.079223099407296</v>
      </c>
      <c r="X29">
        <v>45.344441932852746</v>
      </c>
      <c r="Y29">
        <v>0</v>
      </c>
      <c r="Z29">
        <v>4.0285462304320596</v>
      </c>
      <c r="AA29">
        <v>12.953972662909623</v>
      </c>
      <c r="AB29">
        <v>12.144267883353548</v>
      </c>
      <c r="AC29">
        <v>8.9327665440845951</v>
      </c>
      <c r="AD29">
        <v>8.4045946138605299</v>
      </c>
      <c r="AE29">
        <v>15.193102442427028</v>
      </c>
      <c r="AF29">
        <v>4.9698017008460331</v>
      </c>
      <c r="AG29">
        <v>12.538910334100569</v>
      </c>
      <c r="AH29">
        <v>39.991415282300146</v>
      </c>
      <c r="AI29">
        <v>5.0868088708937753</v>
      </c>
      <c r="AJ29">
        <v>0</v>
      </c>
      <c r="AK29">
        <v>16.223612320375899</v>
      </c>
      <c r="AL29">
        <v>0</v>
      </c>
      <c r="AM29">
        <v>4.8577070526298654</v>
      </c>
      <c r="AN29">
        <v>0.8623558313420997</v>
      </c>
      <c r="AO29">
        <v>0</v>
      </c>
      <c r="AP29">
        <v>0</v>
      </c>
      <c r="AQ29">
        <v>14.252120787476434</v>
      </c>
      <c r="AR29">
        <v>14.250638069965875</v>
      </c>
      <c r="AS29">
        <v>9.7156567138808754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37.972953275136049</v>
      </c>
      <c r="BB29">
        <f t="shared" si="0"/>
        <v>870.47090498170803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4.6858759986363037</v>
      </c>
      <c r="L30">
        <v>350.61982311067271</v>
      </c>
      <c r="M30">
        <v>28.281258197738733</v>
      </c>
      <c r="N30">
        <v>36.304743041132433</v>
      </c>
      <c r="O30">
        <v>0</v>
      </c>
      <c r="P30">
        <v>31.955789756957458</v>
      </c>
      <c r="Q30">
        <v>0</v>
      </c>
      <c r="R30">
        <v>13.031362175054495</v>
      </c>
      <c r="S30">
        <v>8.0995253560743841</v>
      </c>
      <c r="T30">
        <v>0</v>
      </c>
      <c r="U30">
        <v>95.081031464393405</v>
      </c>
      <c r="V30">
        <v>6.3729289614788156</v>
      </c>
      <c r="W30">
        <v>14.079223099407296</v>
      </c>
      <c r="X30">
        <v>45.344441932852746</v>
      </c>
      <c r="Y30">
        <v>0</v>
      </c>
      <c r="Z30">
        <v>4.0285462304320596</v>
      </c>
      <c r="AA30">
        <v>12.953972662909623</v>
      </c>
      <c r="AB30">
        <v>12.144267883353548</v>
      </c>
      <c r="AC30">
        <v>8.9327665440845951</v>
      </c>
      <c r="AD30">
        <v>8.4045946138605299</v>
      </c>
      <c r="AE30">
        <v>15.193102442427028</v>
      </c>
      <c r="AF30">
        <v>4.9698017008460331</v>
      </c>
      <c r="AG30">
        <v>12.538910334100569</v>
      </c>
      <c r="AH30">
        <v>47.989698526925487</v>
      </c>
      <c r="AI30">
        <v>5.0868088708937753</v>
      </c>
      <c r="AJ30">
        <v>0</v>
      </c>
      <c r="AK30">
        <v>16.223612320375899</v>
      </c>
      <c r="AL30">
        <v>0</v>
      </c>
      <c r="AM30">
        <v>4.8577070526298654</v>
      </c>
      <c r="AN30">
        <v>0.8623558313420997</v>
      </c>
      <c r="AO30">
        <v>0</v>
      </c>
      <c r="AP30">
        <v>0</v>
      </c>
      <c r="AQ30">
        <v>14.252120787476434</v>
      </c>
      <c r="AR30">
        <v>14.250638069965875</v>
      </c>
      <c r="AS30">
        <v>9.7156567138808754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34.537691561819912</v>
      </c>
      <c r="BB30">
        <f t="shared" si="0"/>
        <v>791.72287211808339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4.7067573007351653</v>
      </c>
      <c r="L31">
        <v>310.55217503319597</v>
      </c>
      <c r="M31">
        <v>28.281258197738733</v>
      </c>
      <c r="N31">
        <v>36.304743041132433</v>
      </c>
      <c r="O31">
        <v>0</v>
      </c>
      <c r="P31">
        <v>31.955789756957458</v>
      </c>
      <c r="Q31">
        <v>0</v>
      </c>
      <c r="R31">
        <v>13.031362175054495</v>
      </c>
      <c r="S31">
        <v>8.0995253560743841</v>
      </c>
      <c r="T31">
        <v>0</v>
      </c>
      <c r="U31">
        <v>95.081031464393405</v>
      </c>
      <c r="V31">
        <v>6.3729289614788156</v>
      </c>
      <c r="W31">
        <v>14.079223099407296</v>
      </c>
      <c r="X31">
        <v>45.344441932852746</v>
      </c>
      <c r="Y31">
        <v>0</v>
      </c>
      <c r="Z31">
        <v>4.0285462304320596</v>
      </c>
      <c r="AA31">
        <v>12.953972662909623</v>
      </c>
      <c r="AB31">
        <v>12.144267883353548</v>
      </c>
      <c r="AC31">
        <v>8.9327665440845951</v>
      </c>
      <c r="AD31">
        <v>8.4045946138605299</v>
      </c>
      <c r="AE31">
        <v>15.193102442427028</v>
      </c>
      <c r="AF31">
        <v>4.9698017008460331</v>
      </c>
      <c r="AG31">
        <v>12.538910334100569</v>
      </c>
      <c r="AH31">
        <v>47.989698526925487</v>
      </c>
      <c r="AI31">
        <v>5.0868088708937753</v>
      </c>
      <c r="AJ31">
        <v>0</v>
      </c>
      <c r="AK31">
        <v>16.223612320375899</v>
      </c>
      <c r="AL31">
        <v>0</v>
      </c>
      <c r="AM31">
        <v>4.8577070526298654</v>
      </c>
      <c r="AN31">
        <v>0.8623558313420997</v>
      </c>
      <c r="AO31">
        <v>0</v>
      </c>
      <c r="AP31">
        <v>0</v>
      </c>
      <c r="AQ31">
        <v>14.252120787476434</v>
      </c>
      <c r="AR31">
        <v>14.250638069965875</v>
      </c>
      <c r="AS31">
        <v>9.7156567138808754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32.863736710609089</v>
      </c>
      <c r="BB31">
        <f t="shared" si="0"/>
        <v>753.35006019391631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4.8320017798449673</v>
      </c>
      <c r="L32">
        <v>300.53435587549239</v>
      </c>
      <c r="M32">
        <v>28.281258197738733</v>
      </c>
      <c r="N32">
        <v>36.304743041132433</v>
      </c>
      <c r="O32">
        <v>0</v>
      </c>
      <c r="P32">
        <v>31.955789756957458</v>
      </c>
      <c r="Q32">
        <v>0</v>
      </c>
      <c r="R32">
        <v>13.031362175054495</v>
      </c>
      <c r="S32">
        <v>8.1077897434341359</v>
      </c>
      <c r="T32">
        <v>0</v>
      </c>
      <c r="U32">
        <v>95.081031464393405</v>
      </c>
      <c r="V32">
        <v>6.3729289614788156</v>
      </c>
      <c r="W32">
        <v>14.079223099407296</v>
      </c>
      <c r="X32">
        <v>45.344441932852746</v>
      </c>
      <c r="Y32">
        <v>0</v>
      </c>
      <c r="Z32">
        <v>4.0285462304320596</v>
      </c>
      <c r="AA32">
        <v>12.953972662909623</v>
      </c>
      <c r="AB32">
        <v>12.144267883353548</v>
      </c>
      <c r="AC32">
        <v>8.9327665440845951</v>
      </c>
      <c r="AD32">
        <v>8.4045946138605299</v>
      </c>
      <c r="AE32">
        <v>15.193102442427028</v>
      </c>
      <c r="AF32">
        <v>4.9698017008460331</v>
      </c>
      <c r="AG32">
        <v>12.538910334100569</v>
      </c>
      <c r="AH32">
        <v>47.989698526925487</v>
      </c>
      <c r="AI32">
        <v>5.0868088708937753</v>
      </c>
      <c r="AJ32">
        <v>0</v>
      </c>
      <c r="AK32">
        <v>16.223612320375899</v>
      </c>
      <c r="AL32">
        <v>0</v>
      </c>
      <c r="AM32">
        <v>4.8577070526298654</v>
      </c>
      <c r="AN32">
        <v>0.8623558313420997</v>
      </c>
      <c r="AO32">
        <v>0</v>
      </c>
      <c r="AP32">
        <v>0</v>
      </c>
      <c r="AQ32">
        <v>14.252120787476434</v>
      </c>
      <c r="AR32">
        <v>14.250638069965875</v>
      </c>
      <c r="AS32">
        <v>9.7156567138808754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32.45057254043553</v>
      </c>
      <c r="BB32">
        <f t="shared" si="0"/>
        <v>743.87891407285588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240.42823708795305</v>
      </c>
      <c r="M33">
        <v>28.281258197738733</v>
      </c>
      <c r="N33">
        <v>36.304743041132433</v>
      </c>
      <c r="O33">
        <v>0</v>
      </c>
      <c r="P33">
        <v>31.955789756957458</v>
      </c>
      <c r="Q33">
        <v>0</v>
      </c>
      <c r="R33">
        <v>13.031362175054495</v>
      </c>
      <c r="S33">
        <v>2.7861767226832419</v>
      </c>
      <c r="T33">
        <v>0</v>
      </c>
      <c r="U33">
        <v>95.081031464393405</v>
      </c>
      <c r="V33">
        <v>6.3729289614788156</v>
      </c>
      <c r="W33">
        <v>14.170974345957557</v>
      </c>
      <c r="X33">
        <v>45.344441932852746</v>
      </c>
      <c r="Y33">
        <v>0</v>
      </c>
      <c r="Z33">
        <v>4.0285462304320596</v>
      </c>
      <c r="AA33">
        <v>12.953972662909623</v>
      </c>
      <c r="AB33">
        <v>12.144267883353548</v>
      </c>
      <c r="AC33">
        <v>8.9327665440845951</v>
      </c>
      <c r="AD33">
        <v>5.6030632619892256</v>
      </c>
      <c r="AE33">
        <v>10.128734683580211</v>
      </c>
      <c r="AF33">
        <v>2.4849008504230166</v>
      </c>
      <c r="AG33">
        <v>12.538910334100569</v>
      </c>
      <c r="AH33">
        <v>38.858055478501356</v>
      </c>
      <c r="AI33">
        <v>5.0868088708937753</v>
      </c>
      <c r="AJ33">
        <v>0</v>
      </c>
      <c r="AK33">
        <v>16.223612320375899</v>
      </c>
      <c r="AL33">
        <v>0</v>
      </c>
      <c r="AM33">
        <v>4.8577070526298654</v>
      </c>
      <c r="AN33">
        <v>0.8623558313420997</v>
      </c>
      <c r="AO33">
        <v>0</v>
      </c>
      <c r="AP33">
        <v>0</v>
      </c>
      <c r="AQ33">
        <v>14.252120787476434</v>
      </c>
      <c r="AR33">
        <v>16.286443645751092</v>
      </c>
      <c r="AS33">
        <v>9.7156567138808754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28.788281433825283</v>
      </c>
      <c r="BB33">
        <f t="shared" si="0"/>
        <v>659.92658540410093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212.37829234727189</v>
      </c>
      <c r="M34">
        <v>28.281258197738733</v>
      </c>
      <c r="N34">
        <v>36.304743041132433</v>
      </c>
      <c r="O34">
        <v>0</v>
      </c>
      <c r="P34">
        <v>31.955789756957458</v>
      </c>
      <c r="Q34">
        <v>0</v>
      </c>
      <c r="R34">
        <v>13.031362175054495</v>
      </c>
      <c r="S34">
        <v>2.0033219259405151</v>
      </c>
      <c r="T34">
        <v>0</v>
      </c>
      <c r="U34">
        <v>95.081031464393405</v>
      </c>
      <c r="V34">
        <v>6.3729289614788156</v>
      </c>
      <c r="W34">
        <v>14.170974345957557</v>
      </c>
      <c r="X34">
        <v>45.344441932852746</v>
      </c>
      <c r="Y34">
        <v>0</v>
      </c>
      <c r="Z34">
        <v>4.0285462304320596</v>
      </c>
      <c r="AA34">
        <v>12.953972662909623</v>
      </c>
      <c r="AB34">
        <v>12.144267883353548</v>
      </c>
      <c r="AC34">
        <v>8.9327665440845951</v>
      </c>
      <c r="AD34">
        <v>2.8015316309946128</v>
      </c>
      <c r="AE34">
        <v>5.0470181996122356</v>
      </c>
      <c r="AF34">
        <v>2.4849008504230166</v>
      </c>
      <c r="AG34">
        <v>12.538910334100569</v>
      </c>
      <c r="AH34">
        <v>27.524455872469215</v>
      </c>
      <c r="AI34">
        <v>1.1738789274679553</v>
      </c>
      <c r="AJ34">
        <v>0</v>
      </c>
      <c r="AK34">
        <v>16.223612320375899</v>
      </c>
      <c r="AL34">
        <v>0</v>
      </c>
      <c r="AM34">
        <v>4.8577070526298654</v>
      </c>
      <c r="AN34">
        <v>0.8623558313420997</v>
      </c>
      <c r="AO34">
        <v>0</v>
      </c>
      <c r="AP34">
        <v>0</v>
      </c>
      <c r="AQ34">
        <v>10.689090723624046</v>
      </c>
      <c r="AR34">
        <v>16.286443645751092</v>
      </c>
      <c r="AS34">
        <v>9.7156567138808754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26.467311050119164</v>
      </c>
      <c r="BB34">
        <f t="shared" si="0"/>
        <v>606.72194852211032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212.37829234727189</v>
      </c>
      <c r="M35">
        <v>28.281258197738733</v>
      </c>
      <c r="N35">
        <v>36.304743041132433</v>
      </c>
      <c r="O35">
        <v>0</v>
      </c>
      <c r="P35">
        <v>31.955789756957458</v>
      </c>
      <c r="Q35">
        <v>0</v>
      </c>
      <c r="R35">
        <v>13.031362175054495</v>
      </c>
      <c r="S35">
        <v>2.0033219259405151</v>
      </c>
      <c r="T35">
        <v>0</v>
      </c>
      <c r="U35">
        <v>95.081031464393405</v>
      </c>
      <c r="V35">
        <v>6.3729289614788156</v>
      </c>
      <c r="W35">
        <v>14.193045244998148</v>
      </c>
      <c r="X35">
        <v>45.344441932852746</v>
      </c>
      <c r="Y35">
        <v>0</v>
      </c>
      <c r="Z35">
        <v>4.0285462304320596</v>
      </c>
      <c r="AA35">
        <v>12.953972662909623</v>
      </c>
      <c r="AB35">
        <v>12.144267883353548</v>
      </c>
      <c r="AC35">
        <v>5.9491762267082313</v>
      </c>
      <c r="AD35">
        <v>2.6797258472289105</v>
      </c>
      <c r="AE35">
        <v>5.0470181996122356</v>
      </c>
      <c r="AF35">
        <v>0</v>
      </c>
      <c r="AG35">
        <v>12.538910334100569</v>
      </c>
      <c r="AH35">
        <v>19.429027582446253</v>
      </c>
      <c r="AI35">
        <v>0</v>
      </c>
      <c r="AJ35">
        <v>0</v>
      </c>
      <c r="AK35">
        <v>16.223612320375899</v>
      </c>
      <c r="AL35">
        <v>0</v>
      </c>
      <c r="AM35">
        <v>4.8577070526298654</v>
      </c>
      <c r="AN35">
        <v>0.8623558313420997</v>
      </c>
      <c r="AO35">
        <v>0</v>
      </c>
      <c r="AP35">
        <v>1.7716500708920355</v>
      </c>
      <c r="AQ35">
        <v>7.126060393738217</v>
      </c>
      <c r="AR35">
        <v>14.589939105989037</v>
      </c>
      <c r="AS35">
        <v>9.7156567138808754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25.701308574844528</v>
      </c>
      <c r="BB35">
        <f t="shared" si="0"/>
        <v>589.1625329286137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212.37829234727189</v>
      </c>
      <c r="M36">
        <v>28.281258197738733</v>
      </c>
      <c r="N36">
        <v>36.304743041132433</v>
      </c>
      <c r="O36">
        <v>0</v>
      </c>
      <c r="P36">
        <v>31.955789756957458</v>
      </c>
      <c r="Q36">
        <v>0</v>
      </c>
      <c r="R36">
        <v>13.031362175054495</v>
      </c>
      <c r="S36">
        <v>2.0033219259405151</v>
      </c>
      <c r="T36">
        <v>0</v>
      </c>
      <c r="U36">
        <v>95.081031464393405</v>
      </c>
      <c r="V36">
        <v>6.3729289614788156</v>
      </c>
      <c r="W36">
        <v>14.193045244998148</v>
      </c>
      <c r="X36">
        <v>45.344441932852746</v>
      </c>
      <c r="Y36">
        <v>0</v>
      </c>
      <c r="Z36">
        <v>4.0285462304320596</v>
      </c>
      <c r="AA36">
        <v>12.953972662909623</v>
      </c>
      <c r="AB36">
        <v>8.0715951280937261</v>
      </c>
      <c r="AC36">
        <v>5.9491762267082313</v>
      </c>
      <c r="AD36">
        <v>2.6797258472289105</v>
      </c>
      <c r="AE36">
        <v>5.0470181996122356</v>
      </c>
      <c r="AF36">
        <v>0</v>
      </c>
      <c r="AG36">
        <v>12.538910334100569</v>
      </c>
      <c r="AH36">
        <v>12.952685264036734</v>
      </c>
      <c r="AI36">
        <v>0</v>
      </c>
      <c r="AJ36">
        <v>0</v>
      </c>
      <c r="AK36">
        <v>16.223612320375899</v>
      </c>
      <c r="AL36">
        <v>0</v>
      </c>
      <c r="AM36">
        <v>4.8577070526298654</v>
      </c>
      <c r="AN36">
        <v>0.8623558313420997</v>
      </c>
      <c r="AO36">
        <v>0</v>
      </c>
      <c r="AP36">
        <v>1.7716500708920355</v>
      </c>
      <c r="AQ36">
        <v>3.5630303298858306</v>
      </c>
      <c r="AR36">
        <v>14.589939105989037</v>
      </c>
      <c r="AS36">
        <v>9.7156567138808754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25.111425088096116</v>
      </c>
      <c r="BB36">
        <f t="shared" si="0"/>
        <v>575.64037127784036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212.37829234727189</v>
      </c>
      <c r="M37">
        <v>28.281258197738733</v>
      </c>
      <c r="N37">
        <v>36.304743041132433</v>
      </c>
      <c r="O37">
        <v>0</v>
      </c>
      <c r="P37">
        <v>31.955789756957458</v>
      </c>
      <c r="Q37">
        <v>0</v>
      </c>
      <c r="R37">
        <v>13.031362175054495</v>
      </c>
      <c r="S37">
        <v>2.0032077850487364</v>
      </c>
      <c r="T37">
        <v>0</v>
      </c>
      <c r="U37">
        <v>95.081031464393405</v>
      </c>
      <c r="V37">
        <v>6.3729289614788156</v>
      </c>
      <c r="W37">
        <v>14.193045244998148</v>
      </c>
      <c r="X37">
        <v>45.344441932852746</v>
      </c>
      <c r="Y37">
        <v>0</v>
      </c>
      <c r="Z37">
        <v>4.0285462304320596</v>
      </c>
      <c r="AA37">
        <v>12.953972662909623</v>
      </c>
      <c r="AB37">
        <v>8.0715951280937261</v>
      </c>
      <c r="AC37">
        <v>5.9491762267082313</v>
      </c>
      <c r="AD37">
        <v>2.6797258472289105</v>
      </c>
      <c r="AE37">
        <v>5.0470181996122356</v>
      </c>
      <c r="AF37">
        <v>0</v>
      </c>
      <c r="AG37">
        <v>12.538910334100569</v>
      </c>
      <c r="AH37">
        <v>5.1810741056146945</v>
      </c>
      <c r="AI37">
        <v>0</v>
      </c>
      <c r="AJ37">
        <v>0</v>
      </c>
      <c r="AK37">
        <v>16.223612320375899</v>
      </c>
      <c r="AL37">
        <v>0</v>
      </c>
      <c r="AM37">
        <v>4.8577070526298654</v>
      </c>
      <c r="AN37">
        <v>0.8623558313420997</v>
      </c>
      <c r="AO37">
        <v>0</v>
      </c>
      <c r="AP37">
        <v>1.7716500708920355</v>
      </c>
      <c r="AQ37">
        <v>3.5630303298858306</v>
      </c>
      <c r="AR37">
        <v>14.589939105989037</v>
      </c>
      <c r="AS37">
        <v>9.7156567138808754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24.786566970584797</v>
      </c>
      <c r="BB37">
        <f t="shared" si="0"/>
        <v>568.19350409603794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212.37829234727189</v>
      </c>
      <c r="M38">
        <v>28.281258197738733</v>
      </c>
      <c r="N38">
        <v>36.304743041132433</v>
      </c>
      <c r="O38">
        <v>0</v>
      </c>
      <c r="P38">
        <v>31.955789756957458</v>
      </c>
      <c r="Q38">
        <v>0</v>
      </c>
      <c r="R38">
        <v>13.031362175054495</v>
      </c>
      <c r="S38">
        <v>3.9542702253582465</v>
      </c>
      <c r="T38">
        <v>0</v>
      </c>
      <c r="U38">
        <v>95.081031464393405</v>
      </c>
      <c r="V38">
        <v>6.3729289614788156</v>
      </c>
      <c r="W38">
        <v>14.193045244998148</v>
      </c>
      <c r="X38">
        <v>45.344994838512768</v>
      </c>
      <c r="Y38">
        <v>0</v>
      </c>
      <c r="Z38">
        <v>4.0285462304320596</v>
      </c>
      <c r="AA38">
        <v>12.953972662909623</v>
      </c>
      <c r="AB38">
        <v>8.0715951280937261</v>
      </c>
      <c r="AC38">
        <v>5.9491762267082313</v>
      </c>
      <c r="AD38">
        <v>0</v>
      </c>
      <c r="AE38">
        <v>5.0470181996122356</v>
      </c>
      <c r="AF38">
        <v>0</v>
      </c>
      <c r="AG38">
        <v>12.538910334100569</v>
      </c>
      <c r="AH38">
        <v>0</v>
      </c>
      <c r="AI38">
        <v>0</v>
      </c>
      <c r="AJ38">
        <v>0</v>
      </c>
      <c r="AK38">
        <v>16.223612320375899</v>
      </c>
      <c r="AL38">
        <v>0</v>
      </c>
      <c r="AM38">
        <v>4.8577070526298654</v>
      </c>
      <c r="AN38">
        <v>0.8623558313420997</v>
      </c>
      <c r="AO38">
        <v>0</v>
      </c>
      <c r="AP38">
        <v>1.7716500708920355</v>
      </c>
      <c r="AQ38">
        <v>3.5630303298858306</v>
      </c>
      <c r="AR38">
        <v>14.589939105989037</v>
      </c>
      <c r="AS38">
        <v>9.7156567138808754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24.539563054017467</v>
      </c>
      <c r="BB38">
        <f t="shared" si="0"/>
        <v>562.53132340573109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212.37829234727189</v>
      </c>
      <c r="M39">
        <v>28.281258197738733</v>
      </c>
      <c r="N39">
        <v>36.304743041132433</v>
      </c>
      <c r="O39">
        <v>0</v>
      </c>
      <c r="P39">
        <v>31.955789756957458</v>
      </c>
      <c r="Q39">
        <v>0</v>
      </c>
      <c r="R39">
        <v>13.031206181888413</v>
      </c>
      <c r="S39">
        <v>3.9030315989615953</v>
      </c>
      <c r="T39">
        <v>0</v>
      </c>
      <c r="U39">
        <v>95.081031464393405</v>
      </c>
      <c r="V39">
        <v>6.6377441568182736</v>
      </c>
      <c r="W39">
        <v>14.168224624677366</v>
      </c>
      <c r="X39">
        <v>45.3380258698771</v>
      </c>
      <c r="Y39">
        <v>0</v>
      </c>
      <c r="Z39">
        <v>4.0285462304320596</v>
      </c>
      <c r="AA39">
        <v>8.6359816685451882</v>
      </c>
      <c r="AB39">
        <v>8.0715951280937261</v>
      </c>
      <c r="AC39">
        <v>2.9745881133541157</v>
      </c>
      <c r="AD39">
        <v>0</v>
      </c>
      <c r="AE39">
        <v>5.0470181996122356</v>
      </c>
      <c r="AF39">
        <v>0</v>
      </c>
      <c r="AG39">
        <v>12.538910334100569</v>
      </c>
      <c r="AH39">
        <v>0</v>
      </c>
      <c r="AI39">
        <v>0</v>
      </c>
      <c r="AJ39">
        <v>0</v>
      </c>
      <c r="AK39">
        <v>16.223612320375899</v>
      </c>
      <c r="AL39">
        <v>0</v>
      </c>
      <c r="AM39">
        <v>4.8577070526298654</v>
      </c>
      <c r="AN39">
        <v>0.88152041001043624</v>
      </c>
      <c r="AO39">
        <v>0</v>
      </c>
      <c r="AP39">
        <v>1.7716500708920355</v>
      </c>
      <c r="AQ39">
        <v>3.5630303298858306</v>
      </c>
      <c r="AR39">
        <v>14.589939105989037</v>
      </c>
      <c r="AS39">
        <v>9.7156567138808754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24.243126501952258</v>
      </c>
      <c r="BB39">
        <f t="shared" si="0"/>
        <v>555.73597641556637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212.37829234727189</v>
      </c>
      <c r="M40">
        <v>28.281258197738733</v>
      </c>
      <c r="N40">
        <v>36.304743041132433</v>
      </c>
      <c r="O40">
        <v>0</v>
      </c>
      <c r="P40">
        <v>31.955789756957458</v>
      </c>
      <c r="Q40">
        <v>0</v>
      </c>
      <c r="R40">
        <v>13.031206181888413</v>
      </c>
      <c r="S40">
        <v>3.9030315989615953</v>
      </c>
      <c r="T40">
        <v>0</v>
      </c>
      <c r="U40">
        <v>95.081031464393405</v>
      </c>
      <c r="V40">
        <v>6.3656587377467755</v>
      </c>
      <c r="W40">
        <v>14.168224624677366</v>
      </c>
      <c r="X40">
        <v>45.3380258698771</v>
      </c>
      <c r="Y40">
        <v>0</v>
      </c>
      <c r="Z40">
        <v>4.0285462304320596</v>
      </c>
      <c r="AA40">
        <v>4.3179909943644335</v>
      </c>
      <c r="AB40">
        <v>4.0153110136241867</v>
      </c>
      <c r="AC40">
        <v>0</v>
      </c>
      <c r="AD40">
        <v>0</v>
      </c>
      <c r="AE40">
        <v>5.0470181996122356</v>
      </c>
      <c r="AF40">
        <v>0</v>
      </c>
      <c r="AG40">
        <v>12.538910334100569</v>
      </c>
      <c r="AH40">
        <v>0</v>
      </c>
      <c r="AI40">
        <v>0</v>
      </c>
      <c r="AJ40">
        <v>0</v>
      </c>
      <c r="AK40">
        <v>16.223612320375899</v>
      </c>
      <c r="AL40">
        <v>0</v>
      </c>
      <c r="AM40">
        <v>4.8577070526298654</v>
      </c>
      <c r="AN40">
        <v>0.88152041001043624</v>
      </c>
      <c r="AO40">
        <v>0</v>
      </c>
      <c r="AP40">
        <v>1.7716500708920355</v>
      </c>
      <c r="AQ40">
        <v>3.5630303298858306</v>
      </c>
      <c r="AR40">
        <v>14.589939105989037</v>
      </c>
      <c r="AS40">
        <v>9.7156567138808754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23.757370862131285</v>
      </c>
      <c r="BB40">
        <f t="shared" si="0"/>
        <v>544.60078373431134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4.7692999176255775</v>
      </c>
      <c r="L41">
        <v>250.4460611679948</v>
      </c>
      <c r="M41">
        <v>28.281258197738733</v>
      </c>
      <c r="N41">
        <v>36.304743041132433</v>
      </c>
      <c r="O41">
        <v>0</v>
      </c>
      <c r="P41">
        <v>31.955789756957458</v>
      </c>
      <c r="Q41">
        <v>0</v>
      </c>
      <c r="R41">
        <v>13.031206181888413</v>
      </c>
      <c r="S41">
        <v>8.1076067491454289</v>
      </c>
      <c r="T41">
        <v>0</v>
      </c>
      <c r="U41">
        <v>95.081031464393405</v>
      </c>
      <c r="V41">
        <v>6.3656587377467755</v>
      </c>
      <c r="W41">
        <v>14.168224624677366</v>
      </c>
      <c r="X41">
        <v>45.3380258698771</v>
      </c>
      <c r="Y41">
        <v>0</v>
      </c>
      <c r="Z41">
        <v>4.0285462304320596</v>
      </c>
      <c r="AA41">
        <v>2.0152565593821747</v>
      </c>
      <c r="AB41">
        <v>4.0153110136241867</v>
      </c>
      <c r="AC41">
        <v>0</v>
      </c>
      <c r="AD41">
        <v>0</v>
      </c>
      <c r="AE41">
        <v>4.3372810958624743</v>
      </c>
      <c r="AF41">
        <v>0</v>
      </c>
      <c r="AG41">
        <v>12.538910334100569</v>
      </c>
      <c r="AH41">
        <v>0</v>
      </c>
      <c r="AI41">
        <v>0</v>
      </c>
      <c r="AJ41">
        <v>0</v>
      </c>
      <c r="AK41">
        <v>16.223612320375899</v>
      </c>
      <c r="AL41">
        <v>0</v>
      </c>
      <c r="AM41">
        <v>4.8577070526298654</v>
      </c>
      <c r="AN41">
        <v>0.88152041001043624</v>
      </c>
      <c r="AO41">
        <v>0</v>
      </c>
      <c r="AP41">
        <v>0</v>
      </c>
      <c r="AQ41">
        <v>3.5630303298858306</v>
      </c>
      <c r="AR41">
        <v>14.589939105989037</v>
      </c>
      <c r="AS41">
        <v>9.7156567138808754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25.523735293389652</v>
      </c>
      <c r="BB41">
        <f t="shared" si="0"/>
        <v>585.09194158196135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5.1241039597630467</v>
      </c>
      <c r="L42">
        <v>280.49870221033592</v>
      </c>
      <c r="M42">
        <v>28.281258197738733</v>
      </c>
      <c r="N42">
        <v>36.304743041132433</v>
      </c>
      <c r="O42">
        <v>0</v>
      </c>
      <c r="P42">
        <v>31.955789756957458</v>
      </c>
      <c r="Q42">
        <v>0</v>
      </c>
      <c r="R42">
        <v>13.031206181888413</v>
      </c>
      <c r="S42">
        <v>8.1076067491454289</v>
      </c>
      <c r="T42">
        <v>0</v>
      </c>
      <c r="U42">
        <v>95.081031464393405</v>
      </c>
      <c r="V42">
        <v>6.3656587377467755</v>
      </c>
      <c r="W42">
        <v>14.168224624677366</v>
      </c>
      <c r="X42">
        <v>45.3380258698771</v>
      </c>
      <c r="Y42">
        <v>0</v>
      </c>
      <c r="Z42">
        <v>4.0285462304320596</v>
      </c>
      <c r="AA42">
        <v>0</v>
      </c>
      <c r="AB42">
        <v>4.0153110136241867</v>
      </c>
      <c r="AC42">
        <v>0</v>
      </c>
      <c r="AD42">
        <v>0</v>
      </c>
      <c r="AE42">
        <v>4.3372810958624743</v>
      </c>
      <c r="AF42">
        <v>0</v>
      </c>
      <c r="AG42">
        <v>12.538910334100569</v>
      </c>
      <c r="AH42">
        <v>0</v>
      </c>
      <c r="AI42">
        <v>0</v>
      </c>
      <c r="AJ42">
        <v>0</v>
      </c>
      <c r="AK42">
        <v>16.223612320375899</v>
      </c>
      <c r="AL42">
        <v>0</v>
      </c>
      <c r="AM42">
        <v>4.8577070526298654</v>
      </c>
      <c r="AN42">
        <v>0.88152041001043624</v>
      </c>
      <c r="AO42">
        <v>0</v>
      </c>
      <c r="AP42">
        <v>0</v>
      </c>
      <c r="AQ42">
        <v>3.5630303298858306</v>
      </c>
      <c r="AR42">
        <v>14.589939105989037</v>
      </c>
      <c r="AS42">
        <v>9.7156567138808754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26.710528773738655</v>
      </c>
      <c r="BB42">
        <f t="shared" si="0"/>
        <v>612.29733662670878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5.1240819453904543</v>
      </c>
      <c r="L43">
        <v>280.49870221033592</v>
      </c>
      <c r="M43">
        <v>28.281258197738733</v>
      </c>
      <c r="N43">
        <v>36.304743041132433</v>
      </c>
      <c r="O43">
        <v>0</v>
      </c>
      <c r="P43">
        <v>31.955789756957458</v>
      </c>
      <c r="Q43">
        <v>0</v>
      </c>
      <c r="R43">
        <v>13.031206181888413</v>
      </c>
      <c r="S43">
        <v>8.1076067491454289</v>
      </c>
      <c r="T43">
        <v>0</v>
      </c>
      <c r="U43">
        <v>95.081031464393405</v>
      </c>
      <c r="V43">
        <v>6.3656587377467755</v>
      </c>
      <c r="W43">
        <v>14.168224624677366</v>
      </c>
      <c r="X43">
        <v>45.3380258698771</v>
      </c>
      <c r="Y43">
        <v>0</v>
      </c>
      <c r="Z43">
        <v>2.0142732753078687</v>
      </c>
      <c r="AA43">
        <v>0</v>
      </c>
      <c r="AB43">
        <v>4.0153110136241867</v>
      </c>
      <c r="AC43">
        <v>0</v>
      </c>
      <c r="AD43">
        <v>0</v>
      </c>
      <c r="AE43">
        <v>0</v>
      </c>
      <c r="AF43">
        <v>0</v>
      </c>
      <c r="AG43">
        <v>12.538910334100569</v>
      </c>
      <c r="AH43">
        <v>0</v>
      </c>
      <c r="AI43">
        <v>0</v>
      </c>
      <c r="AJ43">
        <v>0</v>
      </c>
      <c r="AK43">
        <v>16.223612320375899</v>
      </c>
      <c r="AL43">
        <v>0</v>
      </c>
      <c r="AM43">
        <v>4.8577070526298654</v>
      </c>
      <c r="AN43">
        <v>0.88152041001043624</v>
      </c>
      <c r="AO43">
        <v>0</v>
      </c>
      <c r="AP43">
        <v>0</v>
      </c>
      <c r="AQ43">
        <v>3.5630303298858306</v>
      </c>
      <c r="AR43">
        <v>14.589939105989037</v>
      </c>
      <c r="AS43">
        <v>9.8033041557459253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26.448696557276602</v>
      </c>
      <c r="BB43">
        <f t="shared" si="0"/>
        <v>606.29524021967666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5.1241459220013565</v>
      </c>
      <c r="L44">
        <v>290.51653176458791</v>
      </c>
      <c r="M44">
        <v>28.281258197738733</v>
      </c>
      <c r="N44">
        <v>36.304743041132433</v>
      </c>
      <c r="O44">
        <v>0</v>
      </c>
      <c r="P44">
        <v>31.955789756957458</v>
      </c>
      <c r="Q44">
        <v>0</v>
      </c>
      <c r="R44">
        <v>13.031206181888413</v>
      </c>
      <c r="S44">
        <v>8.1076067491454289</v>
      </c>
      <c r="T44">
        <v>0</v>
      </c>
      <c r="U44">
        <v>95.081031464393405</v>
      </c>
      <c r="V44">
        <v>6.3656587377467755</v>
      </c>
      <c r="W44">
        <v>14.168224624677366</v>
      </c>
      <c r="X44">
        <v>45.3380258698771</v>
      </c>
      <c r="Y44">
        <v>0</v>
      </c>
      <c r="Z44">
        <v>2.0142732753078687</v>
      </c>
      <c r="AA44">
        <v>0</v>
      </c>
      <c r="AB44">
        <v>4.0153110136241867</v>
      </c>
      <c r="AC44">
        <v>0</v>
      </c>
      <c r="AD44">
        <v>0</v>
      </c>
      <c r="AE44">
        <v>0</v>
      </c>
      <c r="AF44">
        <v>0</v>
      </c>
      <c r="AG44">
        <v>12.538910334100569</v>
      </c>
      <c r="AH44">
        <v>0</v>
      </c>
      <c r="AI44">
        <v>0</v>
      </c>
      <c r="AJ44">
        <v>0</v>
      </c>
      <c r="AK44">
        <v>16.223612320375899</v>
      </c>
      <c r="AL44">
        <v>0</v>
      </c>
      <c r="AM44">
        <v>4.8577070526298654</v>
      </c>
      <c r="AN44">
        <v>0.88152041001043624</v>
      </c>
      <c r="AO44">
        <v>0</v>
      </c>
      <c r="AP44">
        <v>0</v>
      </c>
      <c r="AQ44">
        <v>3.5630303298858306</v>
      </c>
      <c r="AR44">
        <v>14.589939105989037</v>
      </c>
      <c r="AS44">
        <v>9.8033041557459253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26.867444506866708</v>
      </c>
      <c r="BB44">
        <f t="shared" si="0"/>
        <v>615.89438580094929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4.7067804417654431</v>
      </c>
      <c r="L45">
        <v>300.53435587549239</v>
      </c>
      <c r="M45">
        <v>28.281258197738733</v>
      </c>
      <c r="N45">
        <v>36.304743041132433</v>
      </c>
      <c r="O45">
        <v>0</v>
      </c>
      <c r="P45">
        <v>31.955789756957458</v>
      </c>
      <c r="Q45">
        <v>0</v>
      </c>
      <c r="R45">
        <v>13.031206181888413</v>
      </c>
      <c r="S45">
        <v>8.1076067491454289</v>
      </c>
      <c r="T45">
        <v>0</v>
      </c>
      <c r="U45">
        <v>96.524283702614426</v>
      </c>
      <c r="V45">
        <v>6.3656587377467755</v>
      </c>
      <c r="W45">
        <v>14.168224624677366</v>
      </c>
      <c r="X45">
        <v>45.3380258698771</v>
      </c>
      <c r="Y45">
        <v>0</v>
      </c>
      <c r="Z45">
        <v>2.0142732753078687</v>
      </c>
      <c r="AA45">
        <v>0</v>
      </c>
      <c r="AB45">
        <v>4.0153110136241867</v>
      </c>
      <c r="AC45">
        <v>0</v>
      </c>
      <c r="AD45">
        <v>0</v>
      </c>
      <c r="AE45">
        <v>0</v>
      </c>
      <c r="AF45">
        <v>0</v>
      </c>
      <c r="AG45">
        <v>12.538910334100569</v>
      </c>
      <c r="AH45">
        <v>0</v>
      </c>
      <c r="AI45">
        <v>0</v>
      </c>
      <c r="AJ45">
        <v>0</v>
      </c>
      <c r="AK45">
        <v>16.223612320375899</v>
      </c>
      <c r="AL45">
        <v>0</v>
      </c>
      <c r="AM45">
        <v>4.8577070526298654</v>
      </c>
      <c r="AN45">
        <v>0.88152041001043624</v>
      </c>
      <c r="AO45">
        <v>0</v>
      </c>
      <c r="AP45">
        <v>0</v>
      </c>
      <c r="AQ45">
        <v>3.5630303298858306</v>
      </c>
      <c r="AR45">
        <v>14.589939105989037</v>
      </c>
      <c r="AS45">
        <v>9.8033041557459253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27.329071621186269</v>
      </c>
      <c r="BB45">
        <f t="shared" si="0"/>
        <v>626.47646955551943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4.7067804417654431</v>
      </c>
      <c r="L46">
        <v>310.55217503319597</v>
      </c>
      <c r="M46">
        <v>28.281258197738733</v>
      </c>
      <c r="N46">
        <v>36.304743041132433</v>
      </c>
      <c r="O46">
        <v>0</v>
      </c>
      <c r="P46">
        <v>31.955789756957458</v>
      </c>
      <c r="Q46">
        <v>0</v>
      </c>
      <c r="R46">
        <v>13.031206181888413</v>
      </c>
      <c r="S46">
        <v>8.1076067491454289</v>
      </c>
      <c r="T46">
        <v>0</v>
      </c>
      <c r="U46">
        <v>96.81326634001023</v>
      </c>
      <c r="V46">
        <v>6.3656587377467755</v>
      </c>
      <c r="W46">
        <v>14.168224624677366</v>
      </c>
      <c r="X46">
        <v>45.3380258698771</v>
      </c>
      <c r="Y46">
        <v>0</v>
      </c>
      <c r="Z46">
        <v>2.0142732753078687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12.538910334100569</v>
      </c>
      <c r="AH46">
        <v>0</v>
      </c>
      <c r="AI46">
        <v>0</v>
      </c>
      <c r="AJ46">
        <v>0</v>
      </c>
      <c r="AK46">
        <v>16.223612320375899</v>
      </c>
      <c r="AL46">
        <v>0</v>
      </c>
      <c r="AM46">
        <v>4.8577070526298654</v>
      </c>
      <c r="AN46">
        <v>0.88152041001043624</v>
      </c>
      <c r="AO46">
        <v>0</v>
      </c>
      <c r="AP46">
        <v>0</v>
      </c>
      <c r="AQ46">
        <v>3.5630303298858306</v>
      </c>
      <c r="AR46">
        <v>14.589939105989037</v>
      </c>
      <c r="AS46">
        <v>9.8033041557459253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27.592055935851899</v>
      </c>
      <c r="BB46">
        <f t="shared" si="0"/>
        <v>632.50497602232895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9.4135887379365215</v>
      </c>
      <c r="L47">
        <v>310.55217503319597</v>
      </c>
      <c r="M47">
        <v>28.281258197738733</v>
      </c>
      <c r="N47">
        <v>36.304743041132433</v>
      </c>
      <c r="O47">
        <v>0</v>
      </c>
      <c r="P47">
        <v>31.955789756957458</v>
      </c>
      <c r="Q47">
        <v>0</v>
      </c>
      <c r="R47">
        <v>13.031206181888413</v>
      </c>
      <c r="S47">
        <v>8.1076067491454289</v>
      </c>
      <c r="T47">
        <v>0</v>
      </c>
      <c r="U47">
        <v>96.81326634001023</v>
      </c>
      <c r="V47">
        <v>6.3656587377467755</v>
      </c>
      <c r="W47">
        <v>14.168224624677366</v>
      </c>
      <c r="X47">
        <v>45.3380258698771</v>
      </c>
      <c r="Y47">
        <v>0</v>
      </c>
      <c r="Z47">
        <v>2.0142732753078687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12.538910334100569</v>
      </c>
      <c r="AH47">
        <v>0</v>
      </c>
      <c r="AI47">
        <v>0</v>
      </c>
      <c r="AJ47">
        <v>0</v>
      </c>
      <c r="AK47">
        <v>16.223612320375899</v>
      </c>
      <c r="AL47">
        <v>0</v>
      </c>
      <c r="AM47">
        <v>4.8577070526298654</v>
      </c>
      <c r="AN47">
        <v>0.88152041001043624</v>
      </c>
      <c r="AO47">
        <v>0</v>
      </c>
      <c r="AP47">
        <v>3.9369937539957288E-2</v>
      </c>
      <c r="AQ47">
        <v>3.5630303298858306</v>
      </c>
      <c r="AR47">
        <v>14.589939105989037</v>
      </c>
      <c r="AS47">
        <v>9.8033041557459253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27.790446186021018</v>
      </c>
      <c r="BB47">
        <f t="shared" si="0"/>
        <v>637.05276400587093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9.4135887379365215</v>
      </c>
      <c r="L48">
        <v>310.55217503319597</v>
      </c>
      <c r="M48">
        <v>28.281258197738733</v>
      </c>
      <c r="N48">
        <v>36.304743041132433</v>
      </c>
      <c r="O48">
        <v>0</v>
      </c>
      <c r="P48">
        <v>31.955789756957458</v>
      </c>
      <c r="Q48">
        <v>0</v>
      </c>
      <c r="R48">
        <v>13.031206181888413</v>
      </c>
      <c r="S48">
        <v>8.1076067491454289</v>
      </c>
      <c r="T48">
        <v>0</v>
      </c>
      <c r="U48">
        <v>96.81326634001023</v>
      </c>
      <c r="V48">
        <v>6.3656587377467755</v>
      </c>
      <c r="W48">
        <v>14.168224624677366</v>
      </c>
      <c r="X48">
        <v>45.3380258698771</v>
      </c>
      <c r="Y48">
        <v>0</v>
      </c>
      <c r="Z48">
        <v>2.0142732753078687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12.538910334100569</v>
      </c>
      <c r="AH48">
        <v>0</v>
      </c>
      <c r="AI48">
        <v>0</v>
      </c>
      <c r="AJ48">
        <v>0</v>
      </c>
      <c r="AK48">
        <v>16.223612320375899</v>
      </c>
      <c r="AL48">
        <v>0</v>
      </c>
      <c r="AM48">
        <v>4.8577070526298654</v>
      </c>
      <c r="AN48">
        <v>0.88152041001043624</v>
      </c>
      <c r="AO48">
        <v>0</v>
      </c>
      <c r="AP48">
        <v>3.9369937539957288E-2</v>
      </c>
      <c r="AQ48">
        <v>3.5630303298858306</v>
      </c>
      <c r="AR48">
        <v>14.589939105989037</v>
      </c>
      <c r="AS48">
        <v>9.8033041557459253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27.790446186021018</v>
      </c>
      <c r="BB48">
        <f t="shared" si="0"/>
        <v>637.05276400587093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9.4135887379365215</v>
      </c>
      <c r="L49">
        <v>340.60560687877654</v>
      </c>
      <c r="M49">
        <v>28.281258197738733</v>
      </c>
      <c r="N49">
        <v>36.304743041132433</v>
      </c>
      <c r="O49">
        <v>0</v>
      </c>
      <c r="P49">
        <v>31.955789756957458</v>
      </c>
      <c r="Q49">
        <v>0</v>
      </c>
      <c r="R49">
        <v>13.031206181888413</v>
      </c>
      <c r="S49">
        <v>8.1076067491454289</v>
      </c>
      <c r="T49">
        <v>0</v>
      </c>
      <c r="U49">
        <v>96.81326634001023</v>
      </c>
      <c r="V49">
        <v>6.3656587377467755</v>
      </c>
      <c r="W49">
        <v>14.258615020795331</v>
      </c>
      <c r="X49">
        <v>45.337103333364453</v>
      </c>
      <c r="Y49">
        <v>0</v>
      </c>
      <c r="Z49">
        <v>2.0142732753078687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12.538910334100569</v>
      </c>
      <c r="AH49">
        <v>0</v>
      </c>
      <c r="AI49">
        <v>0</v>
      </c>
      <c r="AJ49">
        <v>0</v>
      </c>
      <c r="AK49">
        <v>16.223612320375899</v>
      </c>
      <c r="AL49">
        <v>0</v>
      </c>
      <c r="AM49">
        <v>4.8577070526298654</v>
      </c>
      <c r="AN49">
        <v>0.88152041001043624</v>
      </c>
      <c r="AO49">
        <v>0</v>
      </c>
      <c r="AP49">
        <v>3.9369937539957288E-2</v>
      </c>
      <c r="AQ49">
        <v>3.5630303298858306</v>
      </c>
      <c r="AR49">
        <v>14.589939105989037</v>
      </c>
      <c r="AS49">
        <v>9.8033041557459253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29.050419393697826</v>
      </c>
      <c r="BB49">
        <f t="shared" si="0"/>
        <v>665.93569050337999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9.4135887379365215</v>
      </c>
      <c r="L50">
        <v>340.60560687877654</v>
      </c>
      <c r="M50">
        <v>28.281258197738733</v>
      </c>
      <c r="N50">
        <v>36.304743041132433</v>
      </c>
      <c r="O50">
        <v>0</v>
      </c>
      <c r="P50">
        <v>31.955789756957458</v>
      </c>
      <c r="Q50">
        <v>0</v>
      </c>
      <c r="R50">
        <v>13.031206181888413</v>
      </c>
      <c r="S50">
        <v>8.1076067491454289</v>
      </c>
      <c r="T50">
        <v>0</v>
      </c>
      <c r="U50">
        <v>96.81326634001023</v>
      </c>
      <c r="V50">
        <v>6.3656587377467755</v>
      </c>
      <c r="W50">
        <v>14.258615020795331</v>
      </c>
      <c r="X50">
        <v>45.337103333364453</v>
      </c>
      <c r="Y50">
        <v>0</v>
      </c>
      <c r="Z50">
        <v>2.0142732753078687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12.538910334100569</v>
      </c>
      <c r="AH50">
        <v>0</v>
      </c>
      <c r="AI50">
        <v>0</v>
      </c>
      <c r="AJ50">
        <v>0</v>
      </c>
      <c r="AK50">
        <v>16.223612320375899</v>
      </c>
      <c r="AL50">
        <v>0</v>
      </c>
      <c r="AM50">
        <v>4.8577070526298654</v>
      </c>
      <c r="AN50">
        <v>0.88152041001043624</v>
      </c>
      <c r="AO50">
        <v>0</v>
      </c>
      <c r="AP50">
        <v>3.9369937539957288E-2</v>
      </c>
      <c r="AQ50">
        <v>3.5630303298858306</v>
      </c>
      <c r="AR50">
        <v>14.589939105989037</v>
      </c>
      <c r="AS50">
        <v>9.8033041557459253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29.050419393697826</v>
      </c>
      <c r="BB50">
        <f t="shared" si="0"/>
        <v>665.93569050337999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9.4135887379365215</v>
      </c>
      <c r="L51">
        <v>340.60560687877654</v>
      </c>
      <c r="M51">
        <v>28.281258197738733</v>
      </c>
      <c r="N51">
        <v>36.304743041132433</v>
      </c>
      <c r="O51">
        <v>0</v>
      </c>
      <c r="P51">
        <v>31.955789756957458</v>
      </c>
      <c r="Q51">
        <v>0</v>
      </c>
      <c r="R51">
        <v>13.031362175054495</v>
      </c>
      <c r="S51">
        <v>8.1001608609157376</v>
      </c>
      <c r="T51">
        <v>0</v>
      </c>
      <c r="U51">
        <v>96.81326634001023</v>
      </c>
      <c r="V51">
        <v>6.3655632773150002</v>
      </c>
      <c r="W51">
        <v>14.258615020795331</v>
      </c>
      <c r="X51">
        <v>45.337103333364453</v>
      </c>
      <c r="Y51">
        <v>0</v>
      </c>
      <c r="Z51">
        <v>2.0142732753078687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12.538910334100569</v>
      </c>
      <c r="AH51">
        <v>0</v>
      </c>
      <c r="AI51">
        <v>0</v>
      </c>
      <c r="AJ51">
        <v>0</v>
      </c>
      <c r="AK51">
        <v>16.223612320375899</v>
      </c>
      <c r="AL51">
        <v>0</v>
      </c>
      <c r="AM51">
        <v>4.8577070526298654</v>
      </c>
      <c r="AN51">
        <v>0.88152041001043624</v>
      </c>
      <c r="AO51">
        <v>0</v>
      </c>
      <c r="AP51">
        <v>0</v>
      </c>
      <c r="AQ51">
        <v>3.5630303298858306</v>
      </c>
      <c r="AR51">
        <v>14.589939105989037</v>
      </c>
      <c r="AS51">
        <v>9.8033041557459253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29.048465022448948</v>
      </c>
      <c r="BB51">
        <f t="shared" si="0"/>
        <v>665.89088958159357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9.4135887379365215</v>
      </c>
      <c r="L52">
        <v>320.56998967071274</v>
      </c>
      <c r="M52">
        <v>28.281258197738733</v>
      </c>
      <c r="N52">
        <v>36.304743041132433</v>
      </c>
      <c r="O52">
        <v>0</v>
      </c>
      <c r="P52">
        <v>31.955789756957458</v>
      </c>
      <c r="Q52">
        <v>0</v>
      </c>
      <c r="R52">
        <v>13.031362175054495</v>
      </c>
      <c r="S52">
        <v>8.1001608609157376</v>
      </c>
      <c r="T52">
        <v>0</v>
      </c>
      <c r="U52">
        <v>96.81326634001023</v>
      </c>
      <c r="V52">
        <v>6.3655632773150002</v>
      </c>
      <c r="W52">
        <v>14.258615020795331</v>
      </c>
      <c r="X52">
        <v>45.337103333364453</v>
      </c>
      <c r="Y52">
        <v>0</v>
      </c>
      <c r="Z52">
        <v>2.0142732753078687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12.538910334100569</v>
      </c>
      <c r="AH52">
        <v>0</v>
      </c>
      <c r="AI52">
        <v>0</v>
      </c>
      <c r="AJ52">
        <v>0</v>
      </c>
      <c r="AK52">
        <v>16.223612320375899</v>
      </c>
      <c r="AL52">
        <v>0</v>
      </c>
      <c r="AM52">
        <v>4.8577070526298654</v>
      </c>
      <c r="AN52">
        <v>0.88152041001043624</v>
      </c>
      <c r="AO52">
        <v>0</v>
      </c>
      <c r="AP52">
        <v>3.9369937539957288E-2</v>
      </c>
      <c r="AQ52">
        <v>3.5630303298858306</v>
      </c>
      <c r="AR52">
        <v>14.589939105989037</v>
      </c>
      <c r="AS52">
        <v>9.8033041557459253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28.212621886541026</v>
      </c>
      <c r="BB52">
        <f t="shared" si="0"/>
        <v>646.73048544697758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9.570406761421534</v>
      </c>
      <c r="L53">
        <v>310.55217503319597</v>
      </c>
      <c r="M53">
        <v>28.281258197738733</v>
      </c>
      <c r="N53">
        <v>36.304743041132433</v>
      </c>
      <c r="O53">
        <v>0</v>
      </c>
      <c r="P53">
        <v>31.955789756957458</v>
      </c>
      <c r="Q53">
        <v>0</v>
      </c>
      <c r="R53">
        <v>13.031362175054495</v>
      </c>
      <c r="S53">
        <v>8.1001608609157376</v>
      </c>
      <c r="T53">
        <v>0</v>
      </c>
      <c r="U53">
        <v>96.81326634001023</v>
      </c>
      <c r="V53">
        <v>6.3655632773150002</v>
      </c>
      <c r="W53">
        <v>14.258615020795331</v>
      </c>
      <c r="X53">
        <v>45.337103333364453</v>
      </c>
      <c r="Y53">
        <v>0</v>
      </c>
      <c r="Z53">
        <v>2.0142732753078687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12.538910334100569</v>
      </c>
      <c r="AH53">
        <v>0</v>
      </c>
      <c r="AI53">
        <v>0</v>
      </c>
      <c r="AJ53">
        <v>0</v>
      </c>
      <c r="AK53">
        <v>16.223612320375899</v>
      </c>
      <c r="AL53">
        <v>0</v>
      </c>
      <c r="AM53">
        <v>4.8577070526298654</v>
      </c>
      <c r="AN53">
        <v>0.88152041001043624</v>
      </c>
      <c r="AO53">
        <v>0</v>
      </c>
      <c r="AP53">
        <v>3.9369937539957288E-2</v>
      </c>
      <c r="AQ53">
        <v>3.5630303298858306</v>
      </c>
      <c r="AR53">
        <v>14.589939105989037</v>
      </c>
      <c r="AS53">
        <v>4.961186115431695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27.598031693989356</v>
      </c>
      <c r="BB53">
        <f t="shared" si="0"/>
        <v>632.64196098518323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9.4759836925214671</v>
      </c>
      <c r="L54">
        <v>270.48169244792979</v>
      </c>
      <c r="M54">
        <v>28.281258197738733</v>
      </c>
      <c r="N54">
        <v>36.304743041132433</v>
      </c>
      <c r="O54">
        <v>0</v>
      </c>
      <c r="P54">
        <v>31.955789756957458</v>
      </c>
      <c r="Q54">
        <v>0</v>
      </c>
      <c r="R54">
        <v>13.031362175054495</v>
      </c>
      <c r="S54">
        <v>8.1001608609157376</v>
      </c>
      <c r="T54">
        <v>0</v>
      </c>
      <c r="U54">
        <v>96.81326634001023</v>
      </c>
      <c r="V54">
        <v>6.3655632773150002</v>
      </c>
      <c r="W54">
        <v>14.258615020795331</v>
      </c>
      <c r="X54">
        <v>45.337103333364453</v>
      </c>
      <c r="Y54">
        <v>0</v>
      </c>
      <c r="Z54">
        <v>2.0142732753078687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12.538910334100569</v>
      </c>
      <c r="AH54">
        <v>0</v>
      </c>
      <c r="AI54">
        <v>0</v>
      </c>
      <c r="AJ54">
        <v>0</v>
      </c>
      <c r="AK54">
        <v>16.223612320375899</v>
      </c>
      <c r="AL54">
        <v>0</v>
      </c>
      <c r="AM54">
        <v>4.8577070526298654</v>
      </c>
      <c r="AN54">
        <v>0.88152041001043624</v>
      </c>
      <c r="AO54">
        <v>0</v>
      </c>
      <c r="AP54">
        <v>3.9369937539957288E-2</v>
      </c>
      <c r="AQ54">
        <v>3.5630303298858306</v>
      </c>
      <c r="AR54">
        <v>14.589939105989037</v>
      </c>
      <c r="AS54">
        <v>4.961186115431695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25.919138637645233</v>
      </c>
      <c r="BB54">
        <f t="shared" si="0"/>
        <v>594.15594838736115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5.1242514747515173</v>
      </c>
      <c r="L55">
        <v>212.37829234727189</v>
      </c>
      <c r="M55">
        <v>28.281258197738733</v>
      </c>
      <c r="N55">
        <v>36.304743041132433</v>
      </c>
      <c r="O55">
        <v>0</v>
      </c>
      <c r="P55">
        <v>31.955789756957458</v>
      </c>
      <c r="Q55">
        <v>0</v>
      </c>
      <c r="R55">
        <v>2.0033654598604889</v>
      </c>
      <c r="S55">
        <v>2.0027899036884631</v>
      </c>
      <c r="T55">
        <v>0</v>
      </c>
      <c r="U55">
        <v>98.51019654773603</v>
      </c>
      <c r="V55">
        <v>6.6384583499397634</v>
      </c>
      <c r="W55">
        <v>5.4988269587454797</v>
      </c>
      <c r="X55">
        <v>18.430705346386404</v>
      </c>
      <c r="Y55">
        <v>0</v>
      </c>
      <c r="Z55">
        <v>2.0142732753078687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2.4849008504230166</v>
      </c>
      <c r="AG55">
        <v>12.538910334100569</v>
      </c>
      <c r="AH55">
        <v>0</v>
      </c>
      <c r="AI55">
        <v>0</v>
      </c>
      <c r="AJ55">
        <v>0</v>
      </c>
      <c r="AK55">
        <v>16.223612320375899</v>
      </c>
      <c r="AL55">
        <v>0</v>
      </c>
      <c r="AM55">
        <v>4.8577070526298654</v>
      </c>
      <c r="AN55">
        <v>0.88152041001043624</v>
      </c>
      <c r="AO55">
        <v>0</v>
      </c>
      <c r="AP55">
        <v>3.9369937539957288E-2</v>
      </c>
      <c r="AQ55">
        <v>3.5630303298858306</v>
      </c>
      <c r="AR55">
        <v>14.589939105989037</v>
      </c>
      <c r="AS55">
        <v>9.8033041557459253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21.490435247529849</v>
      </c>
      <c r="BB55">
        <f t="shared" si="0"/>
        <v>492.6348099086872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5.1241631070630795</v>
      </c>
      <c r="L56">
        <v>212.37829234727189</v>
      </c>
      <c r="M56">
        <v>28.281258197738733</v>
      </c>
      <c r="N56">
        <v>36.304743041132433</v>
      </c>
      <c r="O56">
        <v>0</v>
      </c>
      <c r="P56">
        <v>31.955789756957458</v>
      </c>
      <c r="Q56">
        <v>0</v>
      </c>
      <c r="R56">
        <v>2.0033654598604889</v>
      </c>
      <c r="S56">
        <v>2.0027899036884631</v>
      </c>
      <c r="T56">
        <v>0</v>
      </c>
      <c r="U56">
        <v>98.802381347106561</v>
      </c>
      <c r="V56">
        <v>0</v>
      </c>
      <c r="W56">
        <v>5.009396721168792</v>
      </c>
      <c r="X56">
        <v>15.090648264969522</v>
      </c>
      <c r="Y56">
        <v>0</v>
      </c>
      <c r="Z56">
        <v>2.0142732753078687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2.4849008504230166</v>
      </c>
      <c r="AG56">
        <v>12.538910334100569</v>
      </c>
      <c r="AH56">
        <v>0</v>
      </c>
      <c r="AI56">
        <v>0</v>
      </c>
      <c r="AJ56">
        <v>0</v>
      </c>
      <c r="AK56">
        <v>16.223612320375899</v>
      </c>
      <c r="AL56">
        <v>0</v>
      </c>
      <c r="AM56">
        <v>4.8577070526298654</v>
      </c>
      <c r="AN56">
        <v>0.88152041001043624</v>
      </c>
      <c r="AO56">
        <v>0</v>
      </c>
      <c r="AP56">
        <v>3.9369937539957288E-2</v>
      </c>
      <c r="AQ56">
        <v>3.5630303298858306</v>
      </c>
      <c r="AR56">
        <v>14.589939105989037</v>
      </c>
      <c r="AS56">
        <v>9.8033041557459253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21.065084749412751</v>
      </c>
      <c r="BB56">
        <f t="shared" si="0"/>
        <v>482.88431116955303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5.1242514747515173</v>
      </c>
      <c r="L57">
        <v>212.37829234727189</v>
      </c>
      <c r="M57">
        <v>28.281258197738733</v>
      </c>
      <c r="N57">
        <v>36.304743041132433</v>
      </c>
      <c r="O57">
        <v>0</v>
      </c>
      <c r="P57">
        <v>31.573819672982221</v>
      </c>
      <c r="Q57">
        <v>0</v>
      </c>
      <c r="R57">
        <v>13.031403121848319</v>
      </c>
      <c r="S57">
        <v>2.0027899036884631</v>
      </c>
      <c r="T57">
        <v>0</v>
      </c>
      <c r="U57">
        <v>98.802381347106561</v>
      </c>
      <c r="V57">
        <v>6.3656587377467755</v>
      </c>
      <c r="W57">
        <v>5.009396721168792</v>
      </c>
      <c r="X57">
        <v>39.968575287656655</v>
      </c>
      <c r="Y57">
        <v>0</v>
      </c>
      <c r="Z57">
        <v>2.0142732753078687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2.4849008504230166</v>
      </c>
      <c r="AG57">
        <v>12.538910334100569</v>
      </c>
      <c r="AH57">
        <v>0</v>
      </c>
      <c r="AI57">
        <v>0</v>
      </c>
      <c r="AJ57">
        <v>0</v>
      </c>
      <c r="AK57">
        <v>16.223612320375899</v>
      </c>
      <c r="AL57">
        <v>0</v>
      </c>
      <c r="AM57">
        <v>4.8577070526298654</v>
      </c>
      <c r="AN57">
        <v>0.88152041001043624</v>
      </c>
      <c r="AO57">
        <v>0</v>
      </c>
      <c r="AP57">
        <v>3.9369937539957288E-2</v>
      </c>
      <c r="AQ57">
        <v>3.5630303298858306</v>
      </c>
      <c r="AR57">
        <v>14.589939105989037</v>
      </c>
      <c r="AS57">
        <v>9.8033041557459253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22.816075952729189</v>
      </c>
      <c r="BB57">
        <f t="shared" si="0"/>
        <v>523.02306167237157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9.8100605301607171</v>
      </c>
      <c r="L58">
        <v>220.39256857696921</v>
      </c>
      <c r="M58">
        <v>28.281258197738733</v>
      </c>
      <c r="N58">
        <v>36.304743041132433</v>
      </c>
      <c r="O58">
        <v>0</v>
      </c>
      <c r="P58">
        <v>31.573819672982221</v>
      </c>
      <c r="Q58">
        <v>0</v>
      </c>
      <c r="R58">
        <v>13.031403121848319</v>
      </c>
      <c r="S58">
        <v>8.1001608609157376</v>
      </c>
      <c r="T58">
        <v>0</v>
      </c>
      <c r="U58">
        <v>98.802381347106561</v>
      </c>
      <c r="V58">
        <v>6.3656587377467755</v>
      </c>
      <c r="W58">
        <v>14.258615020795331</v>
      </c>
      <c r="X58">
        <v>45.337103333364453</v>
      </c>
      <c r="Y58">
        <v>0</v>
      </c>
      <c r="Z58">
        <v>2.0142732753078687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2.4849008504230166</v>
      </c>
      <c r="AG58">
        <v>12.538910334100569</v>
      </c>
      <c r="AH58">
        <v>0</v>
      </c>
      <c r="AI58">
        <v>0</v>
      </c>
      <c r="AJ58">
        <v>0</v>
      </c>
      <c r="AK58">
        <v>16.223612320375899</v>
      </c>
      <c r="AL58">
        <v>0</v>
      </c>
      <c r="AM58">
        <v>4.8577070526298654</v>
      </c>
      <c r="AN58">
        <v>0.88152041001043624</v>
      </c>
      <c r="AO58">
        <v>0</v>
      </c>
      <c r="AP58">
        <v>3.9369937539957288E-2</v>
      </c>
      <c r="AQ58">
        <v>3.5630303298858306</v>
      </c>
      <c r="AR58">
        <v>14.589939105989037</v>
      </c>
      <c r="AS58">
        <v>9.8033041557459253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24.212831420893718</v>
      </c>
      <c r="BB58">
        <f t="shared" si="0"/>
        <v>555.04150879187523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9.8099774717024442</v>
      </c>
      <c r="L59">
        <v>250.4460611679948</v>
      </c>
      <c r="M59">
        <v>28.281258197738733</v>
      </c>
      <c r="N59">
        <v>36.304743041132433</v>
      </c>
      <c r="O59">
        <v>0</v>
      </c>
      <c r="P59">
        <v>31.573819672982221</v>
      </c>
      <c r="Q59">
        <v>0</v>
      </c>
      <c r="R59">
        <v>13.031403121848319</v>
      </c>
      <c r="S59">
        <v>8.1001608609157376</v>
      </c>
      <c r="T59">
        <v>0</v>
      </c>
      <c r="U59">
        <v>98.802381347106561</v>
      </c>
      <c r="V59">
        <v>6.3656587377467755</v>
      </c>
      <c r="W59">
        <v>14.258615020795331</v>
      </c>
      <c r="X59">
        <v>45.337103333364453</v>
      </c>
      <c r="Y59">
        <v>0</v>
      </c>
      <c r="Z59">
        <v>2.0142732753078687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2.4849008504230166</v>
      </c>
      <c r="AG59">
        <v>12.538910334100569</v>
      </c>
      <c r="AH59">
        <v>0</v>
      </c>
      <c r="AI59">
        <v>0</v>
      </c>
      <c r="AJ59">
        <v>0</v>
      </c>
      <c r="AK59">
        <v>16.223612320375899</v>
      </c>
      <c r="AL59">
        <v>0</v>
      </c>
      <c r="AM59">
        <v>4.8577070526298654</v>
      </c>
      <c r="AN59">
        <v>0.88152041001043624</v>
      </c>
      <c r="AO59">
        <v>0</v>
      </c>
      <c r="AP59">
        <v>3.9369937539957288E-2</v>
      </c>
      <c r="AQ59">
        <v>3.5630303298858306</v>
      </c>
      <c r="AR59">
        <v>14.589939105989037</v>
      </c>
      <c r="AS59">
        <v>9.8033041557459253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25.469063939355035</v>
      </c>
      <c r="BB59">
        <f t="shared" si="0"/>
        <v>583.8386858059813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9.8096575893715006</v>
      </c>
      <c r="L60">
        <v>250.4460611679948</v>
      </c>
      <c r="M60">
        <v>28.281258197738733</v>
      </c>
      <c r="N60">
        <v>36.304743041132433</v>
      </c>
      <c r="O60">
        <v>0</v>
      </c>
      <c r="P60">
        <v>31.573819672982221</v>
      </c>
      <c r="Q60">
        <v>0</v>
      </c>
      <c r="R60">
        <v>13.031403121848319</v>
      </c>
      <c r="S60">
        <v>8.1001608609157376</v>
      </c>
      <c r="T60">
        <v>0</v>
      </c>
      <c r="U60">
        <v>98.802381347106561</v>
      </c>
      <c r="V60">
        <v>6.3656587377467755</v>
      </c>
      <c r="W60">
        <v>14.258615020795331</v>
      </c>
      <c r="X60">
        <v>45.337103333364453</v>
      </c>
      <c r="Y60">
        <v>0</v>
      </c>
      <c r="Z60">
        <v>2.0142732753078687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2.4849008504230166</v>
      </c>
      <c r="AG60">
        <v>12.538910334100569</v>
      </c>
      <c r="AH60">
        <v>0</v>
      </c>
      <c r="AI60">
        <v>0</v>
      </c>
      <c r="AJ60">
        <v>0</v>
      </c>
      <c r="AK60">
        <v>16.223612320375899</v>
      </c>
      <c r="AL60">
        <v>0</v>
      </c>
      <c r="AM60">
        <v>4.8577070526298654</v>
      </c>
      <c r="AN60">
        <v>0.88152041001043624</v>
      </c>
      <c r="AO60">
        <v>0</v>
      </c>
      <c r="AP60">
        <v>3.9369937539957288E-2</v>
      </c>
      <c r="AQ60">
        <v>3.5630303298858306</v>
      </c>
      <c r="AR60">
        <v>14.589939105989037</v>
      </c>
      <c r="AS60">
        <v>9.8033041557459253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25.469050568273605</v>
      </c>
      <c r="BB60">
        <f t="shared" si="0"/>
        <v>583.83837929473179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9.809956256489107</v>
      </c>
      <c r="L61">
        <v>300.53435587549239</v>
      </c>
      <c r="M61">
        <v>28.279708640494441</v>
      </c>
      <c r="N61">
        <v>36.304743041132433</v>
      </c>
      <c r="O61">
        <v>0</v>
      </c>
      <c r="P61">
        <v>31.573819672982221</v>
      </c>
      <c r="Q61">
        <v>0</v>
      </c>
      <c r="R61">
        <v>13.031403121848319</v>
      </c>
      <c r="S61">
        <v>8.1001608609157376</v>
      </c>
      <c r="T61">
        <v>0</v>
      </c>
      <c r="U61">
        <v>102.14172207618013</v>
      </c>
      <c r="V61">
        <v>6.3656587377467755</v>
      </c>
      <c r="W61">
        <v>14.258615020795331</v>
      </c>
      <c r="X61">
        <v>45.337103333364453</v>
      </c>
      <c r="Y61">
        <v>0</v>
      </c>
      <c r="Z61">
        <v>2.0142732753078687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2.4849008504230166</v>
      </c>
      <c r="AG61">
        <v>12.538910334100569</v>
      </c>
      <c r="AH61">
        <v>0</v>
      </c>
      <c r="AI61">
        <v>0</v>
      </c>
      <c r="AJ61">
        <v>0</v>
      </c>
      <c r="AK61">
        <v>16.223612320375899</v>
      </c>
      <c r="AL61">
        <v>0</v>
      </c>
      <c r="AM61">
        <v>4.8577070526298654</v>
      </c>
      <c r="AN61">
        <v>0.88152041001043624</v>
      </c>
      <c r="AO61">
        <v>0</v>
      </c>
      <c r="AP61">
        <v>3.9369937539957288E-2</v>
      </c>
      <c r="AQ61">
        <v>3.5630303298858306</v>
      </c>
      <c r="AR61">
        <v>14.589939105989037</v>
      </c>
      <c r="AS61">
        <v>10.046402268408277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27.712434943424253</v>
      </c>
      <c r="BB61">
        <f t="shared" si="0"/>
        <v>635.264477578688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9.8100605301607171</v>
      </c>
      <c r="L62">
        <v>310.55217503319597</v>
      </c>
      <c r="M62">
        <v>28.283174688009357</v>
      </c>
      <c r="N62">
        <v>36.304743041132433</v>
      </c>
      <c r="O62">
        <v>0</v>
      </c>
      <c r="P62">
        <v>31.573819672982221</v>
      </c>
      <c r="Q62">
        <v>0</v>
      </c>
      <c r="R62">
        <v>13.031403121848319</v>
      </c>
      <c r="S62">
        <v>8.1001608609157376</v>
      </c>
      <c r="T62">
        <v>0</v>
      </c>
      <c r="U62">
        <v>105.8578792718742</v>
      </c>
      <c r="V62">
        <v>6.3656587377467755</v>
      </c>
      <c r="W62">
        <v>14.258615020795331</v>
      </c>
      <c r="X62">
        <v>45.337103333364453</v>
      </c>
      <c r="Y62">
        <v>0</v>
      </c>
      <c r="Z62">
        <v>2.0142732753078687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2.4849008504230166</v>
      </c>
      <c r="AG62">
        <v>12.538910334100569</v>
      </c>
      <c r="AH62">
        <v>0</v>
      </c>
      <c r="AI62">
        <v>0</v>
      </c>
      <c r="AJ62">
        <v>0</v>
      </c>
      <c r="AK62">
        <v>16.223612320375899</v>
      </c>
      <c r="AL62">
        <v>0</v>
      </c>
      <c r="AM62">
        <v>4.8577070526298654</v>
      </c>
      <c r="AN62">
        <v>0.88152041001043624</v>
      </c>
      <c r="AO62">
        <v>0</v>
      </c>
      <c r="AP62">
        <v>3.9369937539957288E-2</v>
      </c>
      <c r="AQ62">
        <v>3.5630303298858306</v>
      </c>
      <c r="AR62">
        <v>14.589939105989037</v>
      </c>
      <c r="AS62">
        <v>10.046402268408277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28.286664394421845</v>
      </c>
      <c r="BB62">
        <f t="shared" si="0"/>
        <v>648.42779480227466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9.809956256489107</v>
      </c>
      <c r="L63">
        <v>330.58780017201315</v>
      </c>
      <c r="M63">
        <v>28.283556606468387</v>
      </c>
      <c r="N63">
        <v>36.304743041132433</v>
      </c>
      <c r="O63">
        <v>0</v>
      </c>
      <c r="P63">
        <v>31.573819672982221</v>
      </c>
      <c r="Q63">
        <v>0</v>
      </c>
      <c r="R63">
        <v>13.031403121848319</v>
      </c>
      <c r="S63">
        <v>8.1001608609157376</v>
      </c>
      <c r="T63">
        <v>0</v>
      </c>
      <c r="U63">
        <v>106.75408738639219</v>
      </c>
      <c r="V63">
        <v>6.3656587377467755</v>
      </c>
      <c r="W63">
        <v>14.258424615176173</v>
      </c>
      <c r="X63">
        <v>45.337103333364453</v>
      </c>
      <c r="Y63">
        <v>0</v>
      </c>
      <c r="Z63">
        <v>2.0142732753078687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2.4849008504230166</v>
      </c>
      <c r="AG63">
        <v>12.538910334100569</v>
      </c>
      <c r="AH63">
        <v>0</v>
      </c>
      <c r="AI63">
        <v>0</v>
      </c>
      <c r="AJ63">
        <v>0</v>
      </c>
      <c r="AK63">
        <v>16.223612320375899</v>
      </c>
      <c r="AL63">
        <v>0</v>
      </c>
      <c r="AM63">
        <v>4.8577070526298654</v>
      </c>
      <c r="AN63">
        <v>0.88152041001043624</v>
      </c>
      <c r="AO63">
        <v>0</v>
      </c>
      <c r="AP63">
        <v>3.9369937539957288E-2</v>
      </c>
      <c r="AQ63">
        <v>3.5630303298858306</v>
      </c>
      <c r="AR63">
        <v>14.589939105989037</v>
      </c>
      <c r="AS63">
        <v>10.046402268408277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29.161618671008501</v>
      </c>
      <c r="BB63">
        <f t="shared" si="0"/>
        <v>668.48476101819142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9.6010095467168508</v>
      </c>
      <c r="L64">
        <v>350.62341009605711</v>
      </c>
      <c r="M64">
        <v>28.283556606468387</v>
      </c>
      <c r="N64">
        <v>36.304743041132433</v>
      </c>
      <c r="O64">
        <v>0</v>
      </c>
      <c r="P64">
        <v>31.573819672982221</v>
      </c>
      <c r="Q64">
        <v>0</v>
      </c>
      <c r="R64">
        <v>13.031403121848319</v>
      </c>
      <c r="S64">
        <v>8.1001608609157376</v>
      </c>
      <c r="T64">
        <v>0</v>
      </c>
      <c r="U64">
        <v>106.75408738639219</v>
      </c>
      <c r="V64">
        <v>6.3656587377467755</v>
      </c>
      <c r="W64">
        <v>14.258424615176173</v>
      </c>
      <c r="X64">
        <v>45.337103333364453</v>
      </c>
      <c r="Y64">
        <v>0</v>
      </c>
      <c r="Z64">
        <v>2.0142732753078687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2.4849008504230166</v>
      </c>
      <c r="AG64">
        <v>12.538910334100569</v>
      </c>
      <c r="AH64">
        <v>0</v>
      </c>
      <c r="AI64">
        <v>0</v>
      </c>
      <c r="AJ64">
        <v>0</v>
      </c>
      <c r="AK64">
        <v>16.223612320375899</v>
      </c>
      <c r="AL64">
        <v>0</v>
      </c>
      <c r="AM64">
        <v>4.8577070526298654</v>
      </c>
      <c r="AN64">
        <v>0.88152041001043624</v>
      </c>
      <c r="AO64">
        <v>0</v>
      </c>
      <c r="AP64">
        <v>0</v>
      </c>
      <c r="AQ64">
        <v>3.5630303298858306</v>
      </c>
      <c r="AR64">
        <v>14.589939105989037</v>
      </c>
      <c r="AS64">
        <v>10.046402268408277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29.988727529975893</v>
      </c>
      <c r="BB64">
        <f t="shared" si="0"/>
        <v>687.44494543595567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9.570020363658637</v>
      </c>
      <c r="L65">
        <v>350.62278848170496</v>
      </c>
      <c r="M65">
        <v>28.283556606468387</v>
      </c>
      <c r="N65">
        <v>36.304743041132433</v>
      </c>
      <c r="O65">
        <v>0</v>
      </c>
      <c r="P65">
        <v>31.573819672982221</v>
      </c>
      <c r="Q65">
        <v>0</v>
      </c>
      <c r="R65">
        <v>13.031331739799162</v>
      </c>
      <c r="S65">
        <v>8.1001608609157376</v>
      </c>
      <c r="T65">
        <v>0</v>
      </c>
      <c r="U65">
        <v>108.5152409885328</v>
      </c>
      <c r="V65">
        <v>6.3656138631848291</v>
      </c>
      <c r="W65">
        <v>14.260180800144951</v>
      </c>
      <c r="X65">
        <v>45.335128296266511</v>
      </c>
      <c r="Y65">
        <v>0</v>
      </c>
      <c r="Z65">
        <v>2.0142732753078687</v>
      </c>
      <c r="AA65">
        <v>0</v>
      </c>
      <c r="AB65">
        <v>0</v>
      </c>
      <c r="AC65">
        <v>0</v>
      </c>
      <c r="AD65">
        <v>0</v>
      </c>
      <c r="AE65">
        <v>5.0470181996122356</v>
      </c>
      <c r="AF65">
        <v>2.4849008504230166</v>
      </c>
      <c r="AG65">
        <v>12.538910334100569</v>
      </c>
      <c r="AH65">
        <v>0</v>
      </c>
      <c r="AI65">
        <v>0</v>
      </c>
      <c r="AJ65">
        <v>0</v>
      </c>
      <c r="AK65">
        <v>16.223612320375899</v>
      </c>
      <c r="AL65">
        <v>0</v>
      </c>
      <c r="AM65">
        <v>4.8577070526298654</v>
      </c>
      <c r="AN65">
        <v>0.88152041001043624</v>
      </c>
      <c r="AO65">
        <v>0</v>
      </c>
      <c r="AP65">
        <v>0</v>
      </c>
      <c r="AQ65">
        <v>3.5630303298858306</v>
      </c>
      <c r="AR65">
        <v>14.589939105989037</v>
      </c>
      <c r="AS65">
        <v>10.046402268408277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30.27197377241205</v>
      </c>
      <c r="BB65">
        <f t="shared" si="0"/>
        <v>693.93792508912179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9.5699617283198322</v>
      </c>
      <c r="L66">
        <v>350.62278848170496</v>
      </c>
      <c r="M66">
        <v>28.283556606468387</v>
      </c>
      <c r="N66">
        <v>36.304743041132433</v>
      </c>
      <c r="O66">
        <v>0</v>
      </c>
      <c r="P66">
        <v>31.573819672982221</v>
      </c>
      <c r="Q66">
        <v>0</v>
      </c>
      <c r="R66">
        <v>13.031331739799162</v>
      </c>
      <c r="S66">
        <v>8.1001608609157376</v>
      </c>
      <c r="T66">
        <v>0</v>
      </c>
      <c r="U66">
        <v>108.8294124973788</v>
      </c>
      <c r="V66">
        <v>6.3656138631848291</v>
      </c>
      <c r="W66">
        <v>14.260180800144951</v>
      </c>
      <c r="X66">
        <v>45.335128296266511</v>
      </c>
      <c r="Y66">
        <v>0</v>
      </c>
      <c r="Z66">
        <v>2.0142732753078687</v>
      </c>
      <c r="AA66">
        <v>0</v>
      </c>
      <c r="AB66">
        <v>0</v>
      </c>
      <c r="AC66">
        <v>0</v>
      </c>
      <c r="AD66">
        <v>0</v>
      </c>
      <c r="AE66">
        <v>9.8180277109025464</v>
      </c>
      <c r="AF66">
        <v>2.4849008504230166</v>
      </c>
      <c r="AG66">
        <v>12.538910334100569</v>
      </c>
      <c r="AH66">
        <v>0</v>
      </c>
      <c r="AI66">
        <v>0</v>
      </c>
      <c r="AJ66">
        <v>0</v>
      </c>
      <c r="AK66">
        <v>16.223612320375899</v>
      </c>
      <c r="AL66">
        <v>0</v>
      </c>
      <c r="AM66">
        <v>4.8577070526298654</v>
      </c>
      <c r="AN66">
        <v>0.88152041001043624</v>
      </c>
      <c r="AO66">
        <v>0</v>
      </c>
      <c r="AP66">
        <v>0</v>
      </c>
      <c r="AQ66">
        <v>3.5630303298858306</v>
      </c>
      <c r="AR66">
        <v>14.589939105989037</v>
      </c>
      <c r="AS66">
        <v>10.046402268408277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30.484531888096587</v>
      </c>
      <c r="BB66">
        <f t="shared" si="0"/>
        <v>698.81048935823469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9.4135591230512183</v>
      </c>
      <c r="L67">
        <v>370.65762702698697</v>
      </c>
      <c r="M67">
        <v>28.281213058198095</v>
      </c>
      <c r="N67">
        <v>36.304743041132433</v>
      </c>
      <c r="O67">
        <v>0</v>
      </c>
      <c r="P67">
        <v>31.573819672982221</v>
      </c>
      <c r="Q67">
        <v>0</v>
      </c>
      <c r="R67">
        <v>13.031331739799162</v>
      </c>
      <c r="S67">
        <v>8.1001608609157376</v>
      </c>
      <c r="T67">
        <v>0</v>
      </c>
      <c r="U67">
        <v>108.8294124973788</v>
      </c>
      <c r="V67">
        <v>6.3656138631848291</v>
      </c>
      <c r="W67">
        <v>14.260180800144951</v>
      </c>
      <c r="X67">
        <v>45.335128296266511</v>
      </c>
      <c r="Y67">
        <v>0</v>
      </c>
      <c r="Z67">
        <v>2.0142732753078687</v>
      </c>
      <c r="AA67">
        <v>0</v>
      </c>
      <c r="AB67">
        <v>0</v>
      </c>
      <c r="AC67">
        <v>0</v>
      </c>
      <c r="AD67">
        <v>0</v>
      </c>
      <c r="AE67">
        <v>10.094036677262279</v>
      </c>
      <c r="AF67">
        <v>2.4849008504230166</v>
      </c>
      <c r="AG67">
        <v>12.538910334100569</v>
      </c>
      <c r="AH67">
        <v>0</v>
      </c>
      <c r="AI67">
        <v>0</v>
      </c>
      <c r="AJ67">
        <v>0</v>
      </c>
      <c r="AK67">
        <v>16.223612320375899</v>
      </c>
      <c r="AL67">
        <v>0</v>
      </c>
      <c r="AM67">
        <v>4.8577070526298654</v>
      </c>
      <c r="AN67">
        <v>0.88152041001043624</v>
      </c>
      <c r="AO67">
        <v>0</v>
      </c>
      <c r="AP67">
        <v>0</v>
      </c>
      <c r="AQ67">
        <v>3.5630303298858306</v>
      </c>
      <c r="AR67">
        <v>15.268540857858483</v>
      </c>
      <c r="AS67">
        <v>10.046402268408277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31.355255278093441</v>
      </c>
      <c r="BB67">
        <f t="shared" si="0"/>
        <v>718.77046907821023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9.413710196344887</v>
      </c>
      <c r="L68">
        <v>390.69327702180738</v>
      </c>
      <c r="M68">
        <v>28.281213058198095</v>
      </c>
      <c r="N68">
        <v>36.304743041132433</v>
      </c>
      <c r="O68">
        <v>0</v>
      </c>
      <c r="P68">
        <v>31.573819672982221</v>
      </c>
      <c r="Q68">
        <v>0</v>
      </c>
      <c r="R68">
        <v>13.031331739799162</v>
      </c>
      <c r="S68">
        <v>8.1001608609157376</v>
      </c>
      <c r="T68">
        <v>0</v>
      </c>
      <c r="U68">
        <v>108.8294124973788</v>
      </c>
      <c r="V68">
        <v>6.3656138631848291</v>
      </c>
      <c r="W68">
        <v>14.260180800144951</v>
      </c>
      <c r="X68">
        <v>45.335128296266511</v>
      </c>
      <c r="Y68">
        <v>0</v>
      </c>
      <c r="Z68">
        <v>2.0142732753078687</v>
      </c>
      <c r="AA68">
        <v>0</v>
      </c>
      <c r="AB68">
        <v>0</v>
      </c>
      <c r="AC68">
        <v>0</v>
      </c>
      <c r="AD68">
        <v>0</v>
      </c>
      <c r="AE68">
        <v>10.094036677262279</v>
      </c>
      <c r="AF68">
        <v>2.4849008504230166</v>
      </c>
      <c r="AG68">
        <v>12.538910334100569</v>
      </c>
      <c r="AH68">
        <v>0</v>
      </c>
      <c r="AI68">
        <v>0</v>
      </c>
      <c r="AJ68">
        <v>0</v>
      </c>
      <c r="AK68">
        <v>16.223612320375899</v>
      </c>
      <c r="AL68">
        <v>0</v>
      </c>
      <c r="AM68">
        <v>4.8577070526298654</v>
      </c>
      <c r="AN68">
        <v>0.88152041001043624</v>
      </c>
      <c r="AO68">
        <v>0</v>
      </c>
      <c r="AP68">
        <v>0</v>
      </c>
      <c r="AQ68">
        <v>3.5630303298858306</v>
      </c>
      <c r="AR68">
        <v>15.268540857858483</v>
      </c>
      <c r="AS68">
        <v>10.046402268408277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32.192751762740627</v>
      </c>
      <c r="BB68">
        <f t="shared" ref="BB68:BB99" si="1">SUM(B68:AZ68)-BA68</f>
        <v>737.96877366167712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9.4136765096776855</v>
      </c>
      <c r="L69">
        <v>390.69317469575282</v>
      </c>
      <c r="M69">
        <v>28.281213058198095</v>
      </c>
      <c r="N69">
        <v>36.304743041132433</v>
      </c>
      <c r="O69">
        <v>0</v>
      </c>
      <c r="P69">
        <v>31.573819672982221</v>
      </c>
      <c r="Q69">
        <v>0</v>
      </c>
      <c r="R69">
        <v>13.031331739799162</v>
      </c>
      <c r="S69">
        <v>8.1001608609157376</v>
      </c>
      <c r="T69">
        <v>0</v>
      </c>
      <c r="U69">
        <v>108.8294124973788</v>
      </c>
      <c r="V69">
        <v>6.3656138631848291</v>
      </c>
      <c r="W69">
        <v>14.260180800144951</v>
      </c>
      <c r="X69">
        <v>45.335128296266511</v>
      </c>
      <c r="Y69">
        <v>0</v>
      </c>
      <c r="Z69">
        <v>2.0142732753078687</v>
      </c>
      <c r="AA69">
        <v>0</v>
      </c>
      <c r="AB69">
        <v>0</v>
      </c>
      <c r="AC69">
        <v>0</v>
      </c>
      <c r="AD69">
        <v>0</v>
      </c>
      <c r="AE69">
        <v>10.094036677262279</v>
      </c>
      <c r="AF69">
        <v>2.4849008504230166</v>
      </c>
      <c r="AG69">
        <v>12.538910334100569</v>
      </c>
      <c r="AH69">
        <v>0</v>
      </c>
      <c r="AI69">
        <v>0</v>
      </c>
      <c r="AJ69">
        <v>0</v>
      </c>
      <c r="AK69">
        <v>16.223612320375899</v>
      </c>
      <c r="AL69">
        <v>0</v>
      </c>
      <c r="AM69">
        <v>4.8577070526298654</v>
      </c>
      <c r="AN69">
        <v>0.88152041001043624</v>
      </c>
      <c r="AO69">
        <v>0</v>
      </c>
      <c r="AP69">
        <v>0</v>
      </c>
      <c r="AQ69">
        <v>3.5630303298858306</v>
      </c>
      <c r="AR69">
        <v>15.268540857858483</v>
      </c>
      <c r="AS69">
        <v>9.8033041557459253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32.182584576299547</v>
      </c>
      <c r="BB69">
        <f t="shared" si="1"/>
        <v>737.73570672273388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9.4136765096776855</v>
      </c>
      <c r="L70">
        <v>390.69317469575282</v>
      </c>
      <c r="M70">
        <v>28.281213058198095</v>
      </c>
      <c r="N70">
        <v>36.304743041132433</v>
      </c>
      <c r="O70">
        <v>0</v>
      </c>
      <c r="P70">
        <v>31.573819672982221</v>
      </c>
      <c r="Q70">
        <v>0</v>
      </c>
      <c r="R70">
        <v>13.031331739799162</v>
      </c>
      <c r="S70">
        <v>8.1001608609157376</v>
      </c>
      <c r="T70">
        <v>0</v>
      </c>
      <c r="U70">
        <v>108.8294124973788</v>
      </c>
      <c r="V70">
        <v>6.3656138631848291</v>
      </c>
      <c r="W70">
        <v>14.260180800144951</v>
      </c>
      <c r="X70">
        <v>45.335128296266511</v>
      </c>
      <c r="Y70">
        <v>0</v>
      </c>
      <c r="Z70">
        <v>2.0142732753078687</v>
      </c>
      <c r="AA70">
        <v>4.3179909943644335</v>
      </c>
      <c r="AB70">
        <v>0</v>
      </c>
      <c r="AC70">
        <v>0</v>
      </c>
      <c r="AD70">
        <v>0</v>
      </c>
      <c r="AE70">
        <v>10.094036677262279</v>
      </c>
      <c r="AF70">
        <v>2.4849008504230166</v>
      </c>
      <c r="AG70">
        <v>12.538910334100569</v>
      </c>
      <c r="AH70">
        <v>0</v>
      </c>
      <c r="AI70">
        <v>0</v>
      </c>
      <c r="AJ70">
        <v>0</v>
      </c>
      <c r="AK70">
        <v>16.223612320375899</v>
      </c>
      <c r="AL70">
        <v>0</v>
      </c>
      <c r="AM70">
        <v>4.8577070526298654</v>
      </c>
      <c r="AN70">
        <v>0.88152041001043624</v>
      </c>
      <c r="AO70">
        <v>0</v>
      </c>
      <c r="AP70">
        <v>0</v>
      </c>
      <c r="AQ70">
        <v>3.5630303298858306</v>
      </c>
      <c r="AR70">
        <v>15.268540857858483</v>
      </c>
      <c r="AS70">
        <v>9.8033041557459253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32.363076599863987</v>
      </c>
      <c r="BB70">
        <f t="shared" si="1"/>
        <v>741.87320569353381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9.4136765096776855</v>
      </c>
      <c r="L71">
        <v>390.69317469575282</v>
      </c>
      <c r="M71">
        <v>28.281213058198095</v>
      </c>
      <c r="N71">
        <v>36.304743041132433</v>
      </c>
      <c r="O71">
        <v>0</v>
      </c>
      <c r="P71">
        <v>31.573819672982221</v>
      </c>
      <c r="Q71">
        <v>0</v>
      </c>
      <c r="R71">
        <v>13.031362175054495</v>
      </c>
      <c r="S71">
        <v>8.1001608609157376</v>
      </c>
      <c r="T71">
        <v>0</v>
      </c>
      <c r="U71">
        <v>108.8294124973788</v>
      </c>
      <c r="V71">
        <v>6.3655632773150002</v>
      </c>
      <c r="W71">
        <v>14.260180800144951</v>
      </c>
      <c r="X71">
        <v>45.335128296266511</v>
      </c>
      <c r="Y71">
        <v>0</v>
      </c>
      <c r="Z71">
        <v>2.0142732753078687</v>
      </c>
      <c r="AA71">
        <v>8.6359816685451882</v>
      </c>
      <c r="AB71">
        <v>0</v>
      </c>
      <c r="AC71">
        <v>0</v>
      </c>
      <c r="AD71">
        <v>0</v>
      </c>
      <c r="AE71">
        <v>10.094036677262279</v>
      </c>
      <c r="AF71">
        <v>2.4849008504230166</v>
      </c>
      <c r="AG71">
        <v>12.538910334100569</v>
      </c>
      <c r="AH71">
        <v>0</v>
      </c>
      <c r="AI71">
        <v>0</v>
      </c>
      <c r="AJ71">
        <v>0</v>
      </c>
      <c r="AK71">
        <v>16.223612320375899</v>
      </c>
      <c r="AL71">
        <v>0</v>
      </c>
      <c r="AM71">
        <v>4.8577070526298654</v>
      </c>
      <c r="AN71">
        <v>0.88152041001043624</v>
      </c>
      <c r="AO71">
        <v>0</v>
      </c>
      <c r="AP71">
        <v>0</v>
      </c>
      <c r="AQ71">
        <v>3.5630303298858306</v>
      </c>
      <c r="AR71">
        <v>15.268540857858483</v>
      </c>
      <c r="AS71">
        <v>9.8033041557459253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32.543567767749053</v>
      </c>
      <c r="BB71">
        <f t="shared" si="1"/>
        <v>746.010685049215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9.4136765096776855</v>
      </c>
      <c r="L72">
        <v>390.69317469575282</v>
      </c>
      <c r="M72">
        <v>28.281213058198095</v>
      </c>
      <c r="N72">
        <v>36.304743041132433</v>
      </c>
      <c r="O72">
        <v>0</v>
      </c>
      <c r="P72">
        <v>31.573819672982221</v>
      </c>
      <c r="Q72">
        <v>0</v>
      </c>
      <c r="R72">
        <v>13.031362175054495</v>
      </c>
      <c r="S72">
        <v>8.1001608609157376</v>
      </c>
      <c r="T72">
        <v>0</v>
      </c>
      <c r="U72">
        <v>108.8294124973788</v>
      </c>
      <c r="V72">
        <v>6.3655632773150002</v>
      </c>
      <c r="W72">
        <v>14.260180800144951</v>
      </c>
      <c r="X72">
        <v>45.335128296266511</v>
      </c>
      <c r="Y72">
        <v>0</v>
      </c>
      <c r="Z72">
        <v>2.0142732753078687</v>
      </c>
      <c r="AA72">
        <v>8.6359816685451882</v>
      </c>
      <c r="AB72">
        <v>0</v>
      </c>
      <c r="AC72">
        <v>0</v>
      </c>
      <c r="AD72">
        <v>0</v>
      </c>
      <c r="AE72">
        <v>10.094036677262279</v>
      </c>
      <c r="AF72">
        <v>2.4849008504230166</v>
      </c>
      <c r="AG72">
        <v>12.538910334100569</v>
      </c>
      <c r="AH72">
        <v>6.4763426320183672</v>
      </c>
      <c r="AI72">
        <v>0</v>
      </c>
      <c r="AJ72">
        <v>0</v>
      </c>
      <c r="AK72">
        <v>16.223612320375899</v>
      </c>
      <c r="AL72">
        <v>0</v>
      </c>
      <c r="AM72">
        <v>4.8577070526298654</v>
      </c>
      <c r="AN72">
        <v>0.88152041001043624</v>
      </c>
      <c r="AO72">
        <v>0</v>
      </c>
      <c r="AP72">
        <v>0</v>
      </c>
      <c r="AQ72">
        <v>3.5630303298858306</v>
      </c>
      <c r="AR72">
        <v>15.268540857858483</v>
      </c>
      <c r="AS72">
        <v>9.8033041557459253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32.814278889767422</v>
      </c>
      <c r="BB72">
        <f t="shared" si="1"/>
        <v>752.2163165592151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9.4137526736660551</v>
      </c>
      <c r="L73">
        <v>390.69317469575282</v>
      </c>
      <c r="M73">
        <v>28.281213058198095</v>
      </c>
      <c r="N73">
        <v>36.304743041132433</v>
      </c>
      <c r="O73">
        <v>0</v>
      </c>
      <c r="P73">
        <v>31.573819672982221</v>
      </c>
      <c r="Q73">
        <v>0</v>
      </c>
      <c r="R73">
        <v>13.031362175054495</v>
      </c>
      <c r="S73">
        <v>8.1001608609157376</v>
      </c>
      <c r="T73">
        <v>0</v>
      </c>
      <c r="U73">
        <v>108.8294124973788</v>
      </c>
      <c r="V73">
        <v>6.3655632773150002</v>
      </c>
      <c r="W73">
        <v>13.374979467543703</v>
      </c>
      <c r="X73">
        <v>45.335082531158349</v>
      </c>
      <c r="Y73">
        <v>0</v>
      </c>
      <c r="Z73">
        <v>4.0285462304320596</v>
      </c>
      <c r="AA73">
        <v>8.6359816685451882</v>
      </c>
      <c r="AB73">
        <v>0</v>
      </c>
      <c r="AC73">
        <v>0</v>
      </c>
      <c r="AD73">
        <v>0</v>
      </c>
      <c r="AE73">
        <v>10.094036677262279</v>
      </c>
      <c r="AF73">
        <v>2.4849008504230166</v>
      </c>
      <c r="AG73">
        <v>12.538910334100569</v>
      </c>
      <c r="AH73">
        <v>12.952685264036734</v>
      </c>
      <c r="AI73">
        <v>0</v>
      </c>
      <c r="AJ73">
        <v>0</v>
      </c>
      <c r="AK73">
        <v>16.223612320375899</v>
      </c>
      <c r="AL73">
        <v>0</v>
      </c>
      <c r="AM73">
        <v>4.8577070526298654</v>
      </c>
      <c r="AN73">
        <v>0.88152041001043624</v>
      </c>
      <c r="AO73">
        <v>0</v>
      </c>
      <c r="AP73">
        <v>0</v>
      </c>
      <c r="AQ73">
        <v>3.5630303298858306</v>
      </c>
      <c r="AR73">
        <v>15.268540857858483</v>
      </c>
      <c r="AS73">
        <v>9.8033041557459253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33.132186476280438</v>
      </c>
      <c r="BB73">
        <f t="shared" si="1"/>
        <v>759.5038536261236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9.4137526736660551</v>
      </c>
      <c r="L74">
        <v>390.69317469575282</v>
      </c>
      <c r="M74">
        <v>28.281213058198095</v>
      </c>
      <c r="N74">
        <v>36.304743041132433</v>
      </c>
      <c r="O74">
        <v>0</v>
      </c>
      <c r="P74">
        <v>31.573819672982221</v>
      </c>
      <c r="Q74">
        <v>0</v>
      </c>
      <c r="R74">
        <v>13.031362175054495</v>
      </c>
      <c r="S74">
        <v>8.1001608609157376</v>
      </c>
      <c r="T74">
        <v>0</v>
      </c>
      <c r="U74">
        <v>108.8294124973788</v>
      </c>
      <c r="V74">
        <v>6.3655632773150002</v>
      </c>
      <c r="W74">
        <v>13.374979467543703</v>
      </c>
      <c r="X74">
        <v>45.335082531158349</v>
      </c>
      <c r="Y74">
        <v>0</v>
      </c>
      <c r="Z74">
        <v>4.0285462304320596</v>
      </c>
      <c r="AA74">
        <v>8.6359816685451882</v>
      </c>
      <c r="AB74">
        <v>0</v>
      </c>
      <c r="AC74">
        <v>0</v>
      </c>
      <c r="AD74">
        <v>0</v>
      </c>
      <c r="AE74">
        <v>10.094036677262279</v>
      </c>
      <c r="AF74">
        <v>2.4849008504230166</v>
      </c>
      <c r="AG74">
        <v>12.538910334100569</v>
      </c>
      <c r="AH74">
        <v>19.429027582446253</v>
      </c>
      <c r="AI74">
        <v>0</v>
      </c>
      <c r="AJ74">
        <v>0</v>
      </c>
      <c r="AK74">
        <v>16.223612320375899</v>
      </c>
      <c r="AL74">
        <v>0</v>
      </c>
      <c r="AM74">
        <v>4.8577070526298654</v>
      </c>
      <c r="AN74">
        <v>0.88152041001043624</v>
      </c>
      <c r="AO74">
        <v>0</v>
      </c>
      <c r="AP74">
        <v>0</v>
      </c>
      <c r="AQ74">
        <v>3.5630303298858306</v>
      </c>
      <c r="AR74">
        <v>15.268540857858483</v>
      </c>
      <c r="AS74">
        <v>9.8033041557459253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33.402897585189962</v>
      </c>
      <c r="BB74">
        <f t="shared" si="1"/>
        <v>765.70948483562358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9.4136380265422854</v>
      </c>
      <c r="L75">
        <v>390.69413220353465</v>
      </c>
      <c r="M75">
        <v>28.277848176140683</v>
      </c>
      <c r="N75">
        <v>36.304743041132433</v>
      </c>
      <c r="O75">
        <v>0</v>
      </c>
      <c r="P75">
        <v>31.573819672982221</v>
      </c>
      <c r="Q75">
        <v>0</v>
      </c>
      <c r="R75">
        <v>13.031362175054495</v>
      </c>
      <c r="S75">
        <v>8.0995253560743841</v>
      </c>
      <c r="T75">
        <v>0</v>
      </c>
      <c r="U75">
        <v>108.8294124973788</v>
      </c>
      <c r="V75">
        <v>6.3655632773150002</v>
      </c>
      <c r="W75">
        <v>13.313637304398336</v>
      </c>
      <c r="X75">
        <v>45.335082531158349</v>
      </c>
      <c r="Y75">
        <v>0</v>
      </c>
      <c r="Z75">
        <v>4.0285462304320596</v>
      </c>
      <c r="AA75">
        <v>8.6359816685451882</v>
      </c>
      <c r="AB75">
        <v>1.024314167567846</v>
      </c>
      <c r="AC75">
        <v>0</v>
      </c>
      <c r="AD75">
        <v>0</v>
      </c>
      <c r="AE75">
        <v>10.094036677262279</v>
      </c>
      <c r="AF75">
        <v>2.4849008504230166</v>
      </c>
      <c r="AG75">
        <v>12.538910334100569</v>
      </c>
      <c r="AH75">
        <v>20.076661845648093</v>
      </c>
      <c r="AI75">
        <v>0</v>
      </c>
      <c r="AJ75">
        <v>0</v>
      </c>
      <c r="AK75">
        <v>16.223612320375899</v>
      </c>
      <c r="AL75">
        <v>0</v>
      </c>
      <c r="AM75">
        <v>4.8577070526298654</v>
      </c>
      <c r="AN75">
        <v>0.88152041001043624</v>
      </c>
      <c r="AO75">
        <v>0</v>
      </c>
      <c r="AP75">
        <v>0</v>
      </c>
      <c r="AQ75">
        <v>3.5630303298858306</v>
      </c>
      <c r="AR75">
        <v>15.268540857858483</v>
      </c>
      <c r="AS75">
        <v>9.8033041557459253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33.470088942579821</v>
      </c>
      <c r="BB75">
        <f t="shared" si="1"/>
        <v>767.24974221961747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9.4136380265422854</v>
      </c>
      <c r="L76">
        <v>390.69413220353465</v>
      </c>
      <c r="M76">
        <v>28.283247301296772</v>
      </c>
      <c r="N76">
        <v>36.304743041132433</v>
      </c>
      <c r="O76">
        <v>0</v>
      </c>
      <c r="P76">
        <v>31.573819672982221</v>
      </c>
      <c r="Q76">
        <v>0</v>
      </c>
      <c r="R76">
        <v>13.031362175054495</v>
      </c>
      <c r="S76">
        <v>8.0995253560743841</v>
      </c>
      <c r="T76">
        <v>0</v>
      </c>
      <c r="U76">
        <v>108.8294124973788</v>
      </c>
      <c r="V76">
        <v>6.3655632773150002</v>
      </c>
      <c r="W76">
        <v>13.313637304398336</v>
      </c>
      <c r="X76">
        <v>30.223388567547197</v>
      </c>
      <c r="Y76">
        <v>0</v>
      </c>
      <c r="Z76">
        <v>4.0285462304320596</v>
      </c>
      <c r="AA76">
        <v>12.953972662909623</v>
      </c>
      <c r="AB76">
        <v>1.6389025045955008</v>
      </c>
      <c r="AC76">
        <v>2.9745881133541157</v>
      </c>
      <c r="AD76">
        <v>2.8015316309946128</v>
      </c>
      <c r="AE76">
        <v>10.094036677262279</v>
      </c>
      <c r="AF76">
        <v>2.4849008504230166</v>
      </c>
      <c r="AG76">
        <v>12.538910334100569</v>
      </c>
      <c r="AH76">
        <v>27.524455872469215</v>
      </c>
      <c r="AI76">
        <v>0</v>
      </c>
      <c r="AJ76">
        <v>0</v>
      </c>
      <c r="AK76">
        <v>16.223612320375899</v>
      </c>
      <c r="AL76">
        <v>0</v>
      </c>
      <c r="AM76">
        <v>4.8577070526298654</v>
      </c>
      <c r="AN76">
        <v>0.88152041001043624</v>
      </c>
      <c r="AO76">
        <v>0</v>
      </c>
      <c r="AP76">
        <v>0</v>
      </c>
      <c r="AQ76">
        <v>10.689090723624046</v>
      </c>
      <c r="AR76">
        <v>15.268540857858483</v>
      </c>
      <c r="AS76">
        <v>9.8033041557459253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33.895456554477732</v>
      </c>
      <c r="BB76">
        <f t="shared" si="1"/>
        <v>777.0006332655646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9.4136380265422854</v>
      </c>
      <c r="L77">
        <v>390.69413220353465</v>
      </c>
      <c r="M77">
        <v>28.28324791585991</v>
      </c>
      <c r="N77">
        <v>36.304743041132433</v>
      </c>
      <c r="O77">
        <v>0</v>
      </c>
      <c r="P77">
        <v>31.573819672982221</v>
      </c>
      <c r="Q77">
        <v>0</v>
      </c>
      <c r="R77">
        <v>13.031362175054495</v>
      </c>
      <c r="S77">
        <v>8.0995253560743841</v>
      </c>
      <c r="T77">
        <v>0</v>
      </c>
      <c r="U77">
        <v>108.8294124973788</v>
      </c>
      <c r="V77">
        <v>6.3655632773150002</v>
      </c>
      <c r="W77">
        <v>13.313637304398336</v>
      </c>
      <c r="X77">
        <v>30.223388567547197</v>
      </c>
      <c r="Y77">
        <v>0</v>
      </c>
      <c r="Z77">
        <v>4.0285462304320596</v>
      </c>
      <c r="AA77">
        <v>12.953972662909623</v>
      </c>
      <c r="AB77">
        <v>4.0153110136241867</v>
      </c>
      <c r="AC77">
        <v>5.9491762267082313</v>
      </c>
      <c r="AD77">
        <v>5.6030632619892256</v>
      </c>
      <c r="AE77">
        <v>15.193102442427028</v>
      </c>
      <c r="AF77">
        <v>4.9698017008460331</v>
      </c>
      <c r="AG77">
        <v>12.538910334100569</v>
      </c>
      <c r="AH77">
        <v>37.23896982049677</v>
      </c>
      <c r="AI77">
        <v>0</v>
      </c>
      <c r="AJ77">
        <v>0</v>
      </c>
      <c r="AK77">
        <v>16.223612320375899</v>
      </c>
      <c r="AL77">
        <v>0</v>
      </c>
      <c r="AM77">
        <v>4.8577070526298654</v>
      </c>
      <c r="AN77">
        <v>0.88152041001043624</v>
      </c>
      <c r="AO77">
        <v>0</v>
      </c>
      <c r="AP77">
        <v>0</v>
      </c>
      <c r="AQ77">
        <v>10.689090723624046</v>
      </c>
      <c r="AR77">
        <v>15.268540857858483</v>
      </c>
      <c r="AS77">
        <v>9.8033041557459253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34.959308748716779</v>
      </c>
      <c r="BB77">
        <f t="shared" si="1"/>
        <v>801.38779050288144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9.4136380265422854</v>
      </c>
      <c r="L78">
        <v>390.69413220353465</v>
      </c>
      <c r="M78">
        <v>28.28324791585991</v>
      </c>
      <c r="N78">
        <v>36.304743041132433</v>
      </c>
      <c r="O78">
        <v>0</v>
      </c>
      <c r="P78">
        <v>31.573819672982221</v>
      </c>
      <c r="Q78">
        <v>0</v>
      </c>
      <c r="R78">
        <v>13.031362175054495</v>
      </c>
      <c r="S78">
        <v>8.0995253560743841</v>
      </c>
      <c r="T78">
        <v>0</v>
      </c>
      <c r="U78">
        <v>108.8294124973788</v>
      </c>
      <c r="V78">
        <v>6.3655632773150002</v>
      </c>
      <c r="W78">
        <v>13.313637304398336</v>
      </c>
      <c r="X78">
        <v>30.223388567547197</v>
      </c>
      <c r="Y78">
        <v>0</v>
      </c>
      <c r="Z78">
        <v>4.0285462304320596</v>
      </c>
      <c r="AA78">
        <v>12.953972662909623</v>
      </c>
      <c r="AB78">
        <v>12.144267883353548</v>
      </c>
      <c r="AC78">
        <v>8.9327665440845951</v>
      </c>
      <c r="AD78">
        <v>8.4045946138605299</v>
      </c>
      <c r="AE78">
        <v>15.193102442427028</v>
      </c>
      <c r="AF78">
        <v>7.4547022679549606</v>
      </c>
      <c r="AG78">
        <v>12.538910334100569</v>
      </c>
      <c r="AH78">
        <v>47.989698526925487</v>
      </c>
      <c r="AI78">
        <v>0</v>
      </c>
      <c r="AJ78">
        <v>0</v>
      </c>
      <c r="AK78">
        <v>16.223612320375899</v>
      </c>
      <c r="AL78">
        <v>0</v>
      </c>
      <c r="AM78">
        <v>4.8577070526298654</v>
      </c>
      <c r="AN78">
        <v>0.88152041001043624</v>
      </c>
      <c r="AO78">
        <v>0</v>
      </c>
      <c r="AP78">
        <v>0</v>
      </c>
      <c r="AQ78">
        <v>14.252120787476434</v>
      </c>
      <c r="AR78">
        <v>15.268540857858483</v>
      </c>
      <c r="AS78">
        <v>9.8033041557459253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36.243101191948924</v>
      </c>
      <c r="BB78">
        <f t="shared" si="1"/>
        <v>830.81673593601658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9.4136380265422854</v>
      </c>
      <c r="L79">
        <v>390.69413220353465</v>
      </c>
      <c r="M79">
        <v>28.28324791585991</v>
      </c>
      <c r="N79">
        <v>36.304743041132433</v>
      </c>
      <c r="O79">
        <v>0</v>
      </c>
      <c r="P79">
        <v>20.522940480407215</v>
      </c>
      <c r="Q79">
        <v>0</v>
      </c>
      <c r="R79">
        <v>13.031362175054495</v>
      </c>
      <c r="S79">
        <v>8.0995253560743841</v>
      </c>
      <c r="T79">
        <v>0</v>
      </c>
      <c r="U79">
        <v>108.8294124973788</v>
      </c>
      <c r="V79">
        <v>6.3655632773150002</v>
      </c>
      <c r="W79">
        <v>13.313637304398336</v>
      </c>
      <c r="X79">
        <v>30.223388567547197</v>
      </c>
      <c r="Y79">
        <v>0</v>
      </c>
      <c r="Z79">
        <v>4.0285462304320596</v>
      </c>
      <c r="AA79">
        <v>12.953972662909623</v>
      </c>
      <c r="AB79">
        <v>12.144267883353548</v>
      </c>
      <c r="AC79">
        <v>8.9327665440845951</v>
      </c>
      <c r="AD79">
        <v>8.4045946138605299</v>
      </c>
      <c r="AE79">
        <v>15.193102442427028</v>
      </c>
      <c r="AF79">
        <v>7.4547022679549606</v>
      </c>
      <c r="AG79">
        <v>12.538910334100569</v>
      </c>
      <c r="AH79">
        <v>47.989698526925487</v>
      </c>
      <c r="AI79">
        <v>1.1738789274679553</v>
      </c>
      <c r="AJ79">
        <v>0</v>
      </c>
      <c r="AK79">
        <v>16.223612320375899</v>
      </c>
      <c r="AL79">
        <v>0</v>
      </c>
      <c r="AM79">
        <v>4.8577070526298654</v>
      </c>
      <c r="AN79">
        <v>0.88152041001043624</v>
      </c>
      <c r="AO79">
        <v>0</v>
      </c>
      <c r="AP79">
        <v>0.23621994541685015</v>
      </c>
      <c r="AQ79">
        <v>14.252120787476434</v>
      </c>
      <c r="AR79">
        <v>15.268540857858483</v>
      </c>
      <c r="AS79">
        <v>9.8033041557459253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35.840116574585863</v>
      </c>
      <c r="BB79">
        <f t="shared" si="1"/>
        <v>821.57894023368942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9.4136380265422854</v>
      </c>
      <c r="L80">
        <v>390.69413220353465</v>
      </c>
      <c r="M80">
        <v>28.28324791585991</v>
      </c>
      <c r="N80">
        <v>36.304743041132433</v>
      </c>
      <c r="O80">
        <v>0</v>
      </c>
      <c r="P80">
        <v>20.522940480407215</v>
      </c>
      <c r="Q80">
        <v>0</v>
      </c>
      <c r="R80">
        <v>13.031362175054495</v>
      </c>
      <c r="S80">
        <v>8.0995253560743841</v>
      </c>
      <c r="T80">
        <v>0</v>
      </c>
      <c r="U80">
        <v>108.8294124973788</v>
      </c>
      <c r="V80">
        <v>6.3655632773150002</v>
      </c>
      <c r="W80">
        <v>13.313637304398336</v>
      </c>
      <c r="X80">
        <v>30.223388567547197</v>
      </c>
      <c r="Y80">
        <v>0</v>
      </c>
      <c r="Z80">
        <v>4.0285462304320596</v>
      </c>
      <c r="AA80">
        <v>12.953972662909623</v>
      </c>
      <c r="AB80">
        <v>12.144267883353548</v>
      </c>
      <c r="AC80">
        <v>8.9327665440845951</v>
      </c>
      <c r="AD80">
        <v>8.4045946138605299</v>
      </c>
      <c r="AE80">
        <v>15.193102442427028</v>
      </c>
      <c r="AF80">
        <v>7.4547022679549606</v>
      </c>
      <c r="AG80">
        <v>12.538910334100569</v>
      </c>
      <c r="AH80">
        <v>47.989698526925487</v>
      </c>
      <c r="AI80">
        <v>5.0868088708937753</v>
      </c>
      <c r="AJ80">
        <v>0</v>
      </c>
      <c r="AK80">
        <v>16.223612320375899</v>
      </c>
      <c r="AL80">
        <v>0</v>
      </c>
      <c r="AM80">
        <v>4.8577070526298654</v>
      </c>
      <c r="AN80">
        <v>0.88152041001043624</v>
      </c>
      <c r="AO80">
        <v>0</v>
      </c>
      <c r="AP80">
        <v>0.23621994541685015</v>
      </c>
      <c r="AQ80">
        <v>14.252120787476434</v>
      </c>
      <c r="AR80">
        <v>15.268540857858483</v>
      </c>
      <c r="AS80">
        <v>9.8033041557459253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36.003677046221057</v>
      </c>
      <c r="BB80">
        <f t="shared" si="1"/>
        <v>825.32830970548002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9.4136108841579649</v>
      </c>
      <c r="L81">
        <v>390.69413220353465</v>
      </c>
      <c r="M81">
        <v>28.28324791585991</v>
      </c>
      <c r="N81">
        <v>36.304743041132433</v>
      </c>
      <c r="O81">
        <v>0</v>
      </c>
      <c r="P81">
        <v>20.051165707072155</v>
      </c>
      <c r="Q81">
        <v>0</v>
      </c>
      <c r="R81">
        <v>13.031362175054495</v>
      </c>
      <c r="S81">
        <v>8.0995253560743841</v>
      </c>
      <c r="T81">
        <v>0</v>
      </c>
      <c r="U81">
        <v>108.8294124973788</v>
      </c>
      <c r="V81">
        <v>6.3655632773150002</v>
      </c>
      <c r="W81">
        <v>10.517790566980855</v>
      </c>
      <c r="X81">
        <v>30.223388567547197</v>
      </c>
      <c r="Y81">
        <v>0</v>
      </c>
      <c r="Z81">
        <v>4.0285462304320596</v>
      </c>
      <c r="AA81">
        <v>12.953972662909623</v>
      </c>
      <c r="AB81">
        <v>12.144267883353548</v>
      </c>
      <c r="AC81">
        <v>8.9327665440845951</v>
      </c>
      <c r="AD81">
        <v>8.4045946138605299</v>
      </c>
      <c r="AE81">
        <v>15.193102442427028</v>
      </c>
      <c r="AF81">
        <v>7.4547022679549606</v>
      </c>
      <c r="AG81">
        <v>12.538910334100569</v>
      </c>
      <c r="AH81">
        <v>47.989698526925487</v>
      </c>
      <c r="AI81">
        <v>5.0868088708937753</v>
      </c>
      <c r="AJ81">
        <v>0</v>
      </c>
      <c r="AK81">
        <v>16.223612320375899</v>
      </c>
      <c r="AL81">
        <v>0</v>
      </c>
      <c r="AM81">
        <v>4.8577070526298654</v>
      </c>
      <c r="AN81">
        <v>0.88152041001043624</v>
      </c>
      <c r="AO81">
        <v>0</v>
      </c>
      <c r="AP81">
        <v>1.8897598835119076</v>
      </c>
      <c r="AQ81">
        <v>14.252120787476434</v>
      </c>
      <c r="AR81">
        <v>15.268540857858483</v>
      </c>
      <c r="AS81">
        <v>9.8033041557459253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35.936207301932313</v>
      </c>
      <c r="BB81">
        <f t="shared" si="1"/>
        <v>823.78167073472684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9.4137415256727852</v>
      </c>
      <c r="L82">
        <v>390.69413220353465</v>
      </c>
      <c r="M82">
        <v>28.28324791585991</v>
      </c>
      <c r="N82">
        <v>36.304743041132433</v>
      </c>
      <c r="O82">
        <v>0</v>
      </c>
      <c r="P82">
        <v>20.051165707072155</v>
      </c>
      <c r="Q82">
        <v>0</v>
      </c>
      <c r="R82">
        <v>13.031362175054495</v>
      </c>
      <c r="S82">
        <v>8.0995253560743841</v>
      </c>
      <c r="T82">
        <v>0</v>
      </c>
      <c r="U82">
        <v>108.8294124973788</v>
      </c>
      <c r="V82">
        <v>6.3655632773150002</v>
      </c>
      <c r="W82">
        <v>10.517790566980855</v>
      </c>
      <c r="X82">
        <v>30.223388567547197</v>
      </c>
      <c r="Y82">
        <v>0</v>
      </c>
      <c r="Z82">
        <v>4.0285462304320596</v>
      </c>
      <c r="AA82">
        <v>12.953972662909623</v>
      </c>
      <c r="AB82">
        <v>12.144267883353548</v>
      </c>
      <c r="AC82">
        <v>8.9327665440845951</v>
      </c>
      <c r="AD82">
        <v>8.4045946138605299</v>
      </c>
      <c r="AE82">
        <v>15.193102442427028</v>
      </c>
      <c r="AF82">
        <v>7.4547022679549606</v>
      </c>
      <c r="AG82">
        <v>12.538910334100569</v>
      </c>
      <c r="AH82">
        <v>42.096226794510542</v>
      </c>
      <c r="AI82">
        <v>5.0868088708937753</v>
      </c>
      <c r="AJ82">
        <v>0</v>
      </c>
      <c r="AK82">
        <v>16.223612320375899</v>
      </c>
      <c r="AL82">
        <v>0</v>
      </c>
      <c r="AM82">
        <v>4.8577070526298654</v>
      </c>
      <c r="AN82">
        <v>0.88152041001043624</v>
      </c>
      <c r="AO82">
        <v>0</v>
      </c>
      <c r="AP82">
        <v>1.8897598835119076</v>
      </c>
      <c r="AQ82">
        <v>14.252120787476434</v>
      </c>
      <c r="AR82">
        <v>15.268540857858483</v>
      </c>
      <c r="AS82">
        <v>9.8033041557459253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35.689865644332684</v>
      </c>
      <c r="BB82">
        <f t="shared" si="1"/>
        <v>818.13467130142635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9.4135713493258386</v>
      </c>
      <c r="L83">
        <v>390.69413220353465</v>
      </c>
      <c r="M83">
        <v>28.28324791585991</v>
      </c>
      <c r="N83">
        <v>36.304743041132433</v>
      </c>
      <c r="O83">
        <v>0</v>
      </c>
      <c r="P83">
        <v>20.051165707072155</v>
      </c>
      <c r="Q83">
        <v>0</v>
      </c>
      <c r="R83">
        <v>13.031362175054495</v>
      </c>
      <c r="S83">
        <v>8.0995253560743841</v>
      </c>
      <c r="T83">
        <v>0</v>
      </c>
      <c r="U83">
        <v>108.8294124973788</v>
      </c>
      <c r="V83">
        <v>6.3655632773150002</v>
      </c>
      <c r="W83">
        <v>10.517790566980855</v>
      </c>
      <c r="X83">
        <v>30.223388567547197</v>
      </c>
      <c r="Y83">
        <v>0</v>
      </c>
      <c r="Z83">
        <v>4.0285462304320596</v>
      </c>
      <c r="AA83">
        <v>12.953972662909623</v>
      </c>
      <c r="AB83">
        <v>12.144267883353548</v>
      </c>
      <c r="AC83">
        <v>8.9327665440845951</v>
      </c>
      <c r="AD83">
        <v>8.4045946138605299</v>
      </c>
      <c r="AE83">
        <v>15.193102442427028</v>
      </c>
      <c r="AF83">
        <v>7.4547022679549606</v>
      </c>
      <c r="AG83">
        <v>12.538910334100569</v>
      </c>
      <c r="AH83">
        <v>38.858055478501356</v>
      </c>
      <c r="AI83">
        <v>5.0868088708937753</v>
      </c>
      <c r="AJ83">
        <v>0</v>
      </c>
      <c r="AK83">
        <v>16.223612320375899</v>
      </c>
      <c r="AL83">
        <v>0</v>
      </c>
      <c r="AM83">
        <v>4.8577070526298654</v>
      </c>
      <c r="AN83">
        <v>0.88152041001043624</v>
      </c>
      <c r="AO83">
        <v>0</v>
      </c>
      <c r="AP83">
        <v>1.8897598835119076</v>
      </c>
      <c r="AQ83">
        <v>14.252120787476434</v>
      </c>
      <c r="AR83">
        <v>15.268540857858483</v>
      </c>
      <c r="AS83">
        <v>9.8033041557459253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35.55450296995221</v>
      </c>
      <c r="BB83">
        <f t="shared" si="1"/>
        <v>815.03169248345068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9.4137019798691757</v>
      </c>
      <c r="L84">
        <v>390.69413220353465</v>
      </c>
      <c r="M84">
        <v>28.28324791585991</v>
      </c>
      <c r="N84">
        <v>36.304743041132433</v>
      </c>
      <c r="O84">
        <v>0</v>
      </c>
      <c r="P84">
        <v>20.051165707072155</v>
      </c>
      <c r="Q84">
        <v>0</v>
      </c>
      <c r="R84">
        <v>13.031362175054495</v>
      </c>
      <c r="S84">
        <v>8.0995253560743841</v>
      </c>
      <c r="T84">
        <v>0</v>
      </c>
      <c r="U84">
        <v>108.8294124973788</v>
      </c>
      <c r="V84">
        <v>6.3655632773150002</v>
      </c>
      <c r="W84">
        <v>10.517790566980855</v>
      </c>
      <c r="X84">
        <v>30.223388567547197</v>
      </c>
      <c r="Y84">
        <v>0</v>
      </c>
      <c r="Z84">
        <v>4.0285462304320596</v>
      </c>
      <c r="AA84">
        <v>12.953972662909623</v>
      </c>
      <c r="AB84">
        <v>12.144267883353548</v>
      </c>
      <c r="AC84">
        <v>8.9327665440845951</v>
      </c>
      <c r="AD84">
        <v>5.6030632619892256</v>
      </c>
      <c r="AE84">
        <v>15.193102442427028</v>
      </c>
      <c r="AF84">
        <v>7.4547022679549606</v>
      </c>
      <c r="AG84">
        <v>12.538910334100569</v>
      </c>
      <c r="AH84">
        <v>27.880654999478189</v>
      </c>
      <c r="AI84">
        <v>5.0868088708937753</v>
      </c>
      <c r="AJ84">
        <v>0</v>
      </c>
      <c r="AK84">
        <v>16.223612320375899</v>
      </c>
      <c r="AL84">
        <v>0</v>
      </c>
      <c r="AM84">
        <v>4.8577070526298654</v>
      </c>
      <c r="AN84">
        <v>0.88152041001043624</v>
      </c>
      <c r="AO84">
        <v>0</v>
      </c>
      <c r="AP84">
        <v>1.8897598835119076</v>
      </c>
      <c r="AQ84">
        <v>14.252120787476434</v>
      </c>
      <c r="AR84">
        <v>15.268540857858483</v>
      </c>
      <c r="AS84">
        <v>9.8033041557459253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34.978549079777537</v>
      </c>
      <c r="BB84">
        <f t="shared" si="1"/>
        <v>801.8288451732742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9.4136526991427427</v>
      </c>
      <c r="L85">
        <v>390.69413220353465</v>
      </c>
      <c r="M85">
        <v>28.28324791585991</v>
      </c>
      <c r="N85">
        <v>36.304743041132433</v>
      </c>
      <c r="O85">
        <v>0</v>
      </c>
      <c r="P85">
        <v>20.051165707072155</v>
      </c>
      <c r="Q85">
        <v>0</v>
      </c>
      <c r="R85">
        <v>13.031362175054495</v>
      </c>
      <c r="S85">
        <v>8.0995253560743841</v>
      </c>
      <c r="T85">
        <v>0</v>
      </c>
      <c r="U85">
        <v>108.8294124973788</v>
      </c>
      <c r="V85">
        <v>6.3655632773150002</v>
      </c>
      <c r="W85">
        <v>10.614876566841271</v>
      </c>
      <c r="X85">
        <v>30.223388567547197</v>
      </c>
      <c r="Y85">
        <v>0</v>
      </c>
      <c r="Z85">
        <v>4.0285462304320596</v>
      </c>
      <c r="AA85">
        <v>12.953972662909623</v>
      </c>
      <c r="AB85">
        <v>12.144267883353548</v>
      </c>
      <c r="AC85">
        <v>8.9327665440845951</v>
      </c>
      <c r="AD85">
        <v>5.6030632619892256</v>
      </c>
      <c r="AE85">
        <v>15.193102442427028</v>
      </c>
      <c r="AF85">
        <v>7.4547022679549606</v>
      </c>
      <c r="AG85">
        <v>12.538910334100569</v>
      </c>
      <c r="AH85">
        <v>19.429027582446253</v>
      </c>
      <c r="AI85">
        <v>5.0868088708937753</v>
      </c>
      <c r="AJ85">
        <v>0</v>
      </c>
      <c r="AK85">
        <v>16.223612320375899</v>
      </c>
      <c r="AL85">
        <v>0</v>
      </c>
      <c r="AM85">
        <v>4.8577070526298654</v>
      </c>
      <c r="AN85">
        <v>0.88152041001043624</v>
      </c>
      <c r="AO85">
        <v>0</v>
      </c>
      <c r="AP85">
        <v>1.8897598835119076</v>
      </c>
      <c r="AQ85">
        <v>14.252120787476434</v>
      </c>
      <c r="AR85">
        <v>15.268540857858483</v>
      </c>
      <c r="AS85">
        <v>9.8033041557459253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34.629327188605387</v>
      </c>
      <c r="BB85">
        <f t="shared" si="1"/>
        <v>793.82347636654833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9.4136526991427427</v>
      </c>
      <c r="L86">
        <v>390.69413220353465</v>
      </c>
      <c r="M86">
        <v>28.28324791585991</v>
      </c>
      <c r="N86">
        <v>36.304743041132433</v>
      </c>
      <c r="O86">
        <v>0</v>
      </c>
      <c r="P86">
        <v>20.051165707072155</v>
      </c>
      <c r="Q86">
        <v>0</v>
      </c>
      <c r="R86">
        <v>13.031362175054495</v>
      </c>
      <c r="S86">
        <v>8.0995253560743841</v>
      </c>
      <c r="T86">
        <v>0</v>
      </c>
      <c r="U86">
        <v>108.8294124973788</v>
      </c>
      <c r="V86">
        <v>6.3655632773150002</v>
      </c>
      <c r="W86">
        <v>10.614876566841271</v>
      </c>
      <c r="X86">
        <v>30.223388567547197</v>
      </c>
      <c r="Y86">
        <v>0</v>
      </c>
      <c r="Z86">
        <v>4.0285462304320596</v>
      </c>
      <c r="AA86">
        <v>12.953972662909623</v>
      </c>
      <c r="AB86">
        <v>8.0961784980617804</v>
      </c>
      <c r="AC86">
        <v>5.9491762267082313</v>
      </c>
      <c r="AD86">
        <v>5.6030632619892256</v>
      </c>
      <c r="AE86">
        <v>15.193102442427028</v>
      </c>
      <c r="AF86">
        <v>4.9698017008460331</v>
      </c>
      <c r="AG86">
        <v>12.538910334100569</v>
      </c>
      <c r="AH86">
        <v>10.362148211229389</v>
      </c>
      <c r="AI86">
        <v>1.1738789274679553</v>
      </c>
      <c r="AJ86">
        <v>0</v>
      </c>
      <c r="AK86">
        <v>16.223612320375899</v>
      </c>
      <c r="AL86">
        <v>0</v>
      </c>
      <c r="AM86">
        <v>4.8577070526298654</v>
      </c>
      <c r="AN86">
        <v>0.88152041001043624</v>
      </c>
      <c r="AO86">
        <v>0</v>
      </c>
      <c r="AP86">
        <v>1.8897598835119076</v>
      </c>
      <c r="AQ86">
        <v>10.689090723624046</v>
      </c>
      <c r="AR86">
        <v>15.268540857858483</v>
      </c>
      <c r="AS86">
        <v>9.8033041557459253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33.540043447307625</v>
      </c>
      <c r="BB86">
        <f t="shared" si="1"/>
        <v>768.85334045957404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9.4136526991427427</v>
      </c>
      <c r="L87">
        <v>390.69413220353465</v>
      </c>
      <c r="M87">
        <v>28.28324791585991</v>
      </c>
      <c r="N87">
        <v>36.304743041132433</v>
      </c>
      <c r="O87">
        <v>0</v>
      </c>
      <c r="P87">
        <v>20.060255084092585</v>
      </c>
      <c r="Q87">
        <v>0</v>
      </c>
      <c r="R87">
        <v>13.031362175054495</v>
      </c>
      <c r="S87">
        <v>8.0995253560743841</v>
      </c>
      <c r="T87">
        <v>0</v>
      </c>
      <c r="U87">
        <v>108.8294124973788</v>
      </c>
      <c r="V87">
        <v>6.3655632773150002</v>
      </c>
      <c r="W87">
        <v>10.614876566841271</v>
      </c>
      <c r="X87">
        <v>32.06119056130764</v>
      </c>
      <c r="Y87">
        <v>0</v>
      </c>
      <c r="Z87">
        <v>4.0285462304320596</v>
      </c>
      <c r="AA87">
        <v>12.953972662909623</v>
      </c>
      <c r="AB87">
        <v>8.0961784980617804</v>
      </c>
      <c r="AC87">
        <v>5.9491762267082313</v>
      </c>
      <c r="AD87">
        <v>2.8015316309946128</v>
      </c>
      <c r="AE87">
        <v>10.094036677262279</v>
      </c>
      <c r="AF87">
        <v>2.4849008504230166</v>
      </c>
      <c r="AG87">
        <v>12.538910334100569</v>
      </c>
      <c r="AH87">
        <v>5.1810741056146945</v>
      </c>
      <c r="AI87">
        <v>0</v>
      </c>
      <c r="AJ87">
        <v>0</v>
      </c>
      <c r="AK87">
        <v>16.223612320375899</v>
      </c>
      <c r="AL87">
        <v>0</v>
      </c>
      <c r="AM87">
        <v>4.8577070526298654</v>
      </c>
      <c r="AN87">
        <v>0.88152041001043624</v>
      </c>
      <c r="AO87">
        <v>0</v>
      </c>
      <c r="AP87">
        <v>0</v>
      </c>
      <c r="AQ87">
        <v>1.1618576989171114</v>
      </c>
      <c r="AR87">
        <v>15.268540857858483</v>
      </c>
      <c r="AS87">
        <v>9.8033041557459253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32.440262339552717</v>
      </c>
      <c r="BB87">
        <f t="shared" si="1"/>
        <v>743.64256875022591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9.4135478621328446</v>
      </c>
      <c r="L88">
        <v>390.69413220353465</v>
      </c>
      <c r="M88">
        <v>28.28324791585991</v>
      </c>
      <c r="N88">
        <v>36.304743041132433</v>
      </c>
      <c r="O88">
        <v>0</v>
      </c>
      <c r="P88">
        <v>20.060255084092585</v>
      </c>
      <c r="Q88">
        <v>0</v>
      </c>
      <c r="R88">
        <v>13.031362175054495</v>
      </c>
      <c r="S88">
        <v>8.0995253560743841</v>
      </c>
      <c r="T88">
        <v>0</v>
      </c>
      <c r="U88">
        <v>108.8294124973788</v>
      </c>
      <c r="V88">
        <v>6.3655632773150002</v>
      </c>
      <c r="W88">
        <v>10.614876566841271</v>
      </c>
      <c r="X88">
        <v>32.06119056130764</v>
      </c>
      <c r="Y88">
        <v>0</v>
      </c>
      <c r="Z88">
        <v>4.0285462304320596</v>
      </c>
      <c r="AA88">
        <v>8.6359816685451882</v>
      </c>
      <c r="AB88">
        <v>8.0961784980617804</v>
      </c>
      <c r="AC88">
        <v>2.9745881133541157</v>
      </c>
      <c r="AD88">
        <v>0</v>
      </c>
      <c r="AE88">
        <v>10.094036677262279</v>
      </c>
      <c r="AF88">
        <v>2.4849008504230166</v>
      </c>
      <c r="AG88">
        <v>12.538910334100569</v>
      </c>
      <c r="AH88">
        <v>0</v>
      </c>
      <c r="AI88">
        <v>0</v>
      </c>
      <c r="AJ88">
        <v>0</v>
      </c>
      <c r="AK88">
        <v>16.223612320375899</v>
      </c>
      <c r="AL88">
        <v>0</v>
      </c>
      <c r="AM88">
        <v>4.8577070526298654</v>
      </c>
      <c r="AN88">
        <v>0.88152041001043624</v>
      </c>
      <c r="AO88">
        <v>0</v>
      </c>
      <c r="AP88">
        <v>0</v>
      </c>
      <c r="AQ88">
        <v>0</v>
      </c>
      <c r="AR88">
        <v>15.268540857858483</v>
      </c>
      <c r="AS88">
        <v>9.8033041557459253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31.75318957905807</v>
      </c>
      <c r="BB88">
        <f t="shared" si="1"/>
        <v>727.89249413046582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9.4137437538717137</v>
      </c>
      <c r="L89">
        <v>390.69413220353465</v>
      </c>
      <c r="M89">
        <v>28.28324791585991</v>
      </c>
      <c r="N89">
        <v>36.304743041132433</v>
      </c>
      <c r="O89">
        <v>0</v>
      </c>
      <c r="P89">
        <v>20.060255084092585</v>
      </c>
      <c r="Q89">
        <v>0</v>
      </c>
      <c r="R89">
        <v>13.031362175054495</v>
      </c>
      <c r="S89">
        <v>8.0995253560743841</v>
      </c>
      <c r="T89">
        <v>0</v>
      </c>
      <c r="U89">
        <v>108.8294124973788</v>
      </c>
      <c r="V89">
        <v>6.3655632773150002</v>
      </c>
      <c r="W89">
        <v>10.614876566841271</v>
      </c>
      <c r="X89">
        <v>32.06119056130764</v>
      </c>
      <c r="Y89">
        <v>0</v>
      </c>
      <c r="Z89">
        <v>4.0285462304320596</v>
      </c>
      <c r="AA89">
        <v>8.6359816685451882</v>
      </c>
      <c r="AB89">
        <v>8.0961784980617804</v>
      </c>
      <c r="AC89">
        <v>0</v>
      </c>
      <c r="AD89">
        <v>0</v>
      </c>
      <c r="AE89">
        <v>10.094036677262279</v>
      </c>
      <c r="AF89">
        <v>2.4849008504230166</v>
      </c>
      <c r="AG89">
        <v>12.538910334100569</v>
      </c>
      <c r="AH89">
        <v>0</v>
      </c>
      <c r="AI89">
        <v>0</v>
      </c>
      <c r="AJ89">
        <v>0</v>
      </c>
      <c r="AK89">
        <v>16.223612320375899</v>
      </c>
      <c r="AL89">
        <v>0</v>
      </c>
      <c r="AM89">
        <v>4.8577070526298654</v>
      </c>
      <c r="AN89">
        <v>0.88152041001043624</v>
      </c>
      <c r="AO89">
        <v>0</v>
      </c>
      <c r="AP89">
        <v>0</v>
      </c>
      <c r="AQ89">
        <v>0</v>
      </c>
      <c r="AR89">
        <v>15.268540857858483</v>
      </c>
      <c r="AS89">
        <v>9.8033041557459253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31.628859984194552</v>
      </c>
      <c r="BB89">
        <f t="shared" si="1"/>
        <v>725.04243150371394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9.4134001011508914</v>
      </c>
      <c r="L90">
        <v>390.69413220353465</v>
      </c>
      <c r="M90">
        <v>28.28324791585991</v>
      </c>
      <c r="N90">
        <v>36.304743041132433</v>
      </c>
      <c r="O90">
        <v>0</v>
      </c>
      <c r="P90">
        <v>20.060255084092585</v>
      </c>
      <c r="Q90">
        <v>0</v>
      </c>
      <c r="R90">
        <v>13.031362175054495</v>
      </c>
      <c r="S90">
        <v>8.0995253560743841</v>
      </c>
      <c r="T90">
        <v>0</v>
      </c>
      <c r="U90">
        <v>108.8294124973788</v>
      </c>
      <c r="V90">
        <v>6.3655632773150002</v>
      </c>
      <c r="W90">
        <v>10.614876566841271</v>
      </c>
      <c r="X90">
        <v>32.06119056130764</v>
      </c>
      <c r="Y90">
        <v>0</v>
      </c>
      <c r="Z90">
        <v>4.0285462304320596</v>
      </c>
      <c r="AA90">
        <v>4.3179909943644335</v>
      </c>
      <c r="AB90">
        <v>4.0153110136241867</v>
      </c>
      <c r="AC90">
        <v>0</v>
      </c>
      <c r="AD90">
        <v>0</v>
      </c>
      <c r="AE90">
        <v>9.6997384716487289</v>
      </c>
      <c r="AF90">
        <v>2.4849008504230166</v>
      </c>
      <c r="AG90">
        <v>12.538910334100569</v>
      </c>
      <c r="AH90">
        <v>0</v>
      </c>
      <c r="AI90">
        <v>0</v>
      </c>
      <c r="AJ90">
        <v>0</v>
      </c>
      <c r="AK90">
        <v>16.223612320375899</v>
      </c>
      <c r="AL90">
        <v>0</v>
      </c>
      <c r="AM90">
        <v>4.8577070526298654</v>
      </c>
      <c r="AN90">
        <v>0.88152041001043624</v>
      </c>
      <c r="AO90">
        <v>0</v>
      </c>
      <c r="AP90">
        <v>0</v>
      </c>
      <c r="AQ90">
        <v>0</v>
      </c>
      <c r="AR90">
        <v>15.268540857858483</v>
      </c>
      <c r="AS90">
        <v>9.8033041557459253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31.261291683485926</v>
      </c>
      <c r="BB90">
        <f t="shared" si="1"/>
        <v>716.61649978746982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9.4134001011508914</v>
      </c>
      <c r="L91">
        <v>390.69413220353465</v>
      </c>
      <c r="M91">
        <v>28.28324791585991</v>
      </c>
      <c r="N91">
        <v>36.304743041132433</v>
      </c>
      <c r="O91">
        <v>0</v>
      </c>
      <c r="P91">
        <v>20.060255084092585</v>
      </c>
      <c r="Q91">
        <v>0</v>
      </c>
      <c r="R91">
        <v>13.031362175054495</v>
      </c>
      <c r="S91">
        <v>8.0995253560743841</v>
      </c>
      <c r="T91">
        <v>0</v>
      </c>
      <c r="U91">
        <v>108.8294124973788</v>
      </c>
      <c r="V91">
        <v>6.3655632773150002</v>
      </c>
      <c r="W91">
        <v>10.614876566841271</v>
      </c>
      <c r="X91">
        <v>32.06119056130764</v>
      </c>
      <c r="Y91">
        <v>0</v>
      </c>
      <c r="Z91">
        <v>4.0285462304320596</v>
      </c>
      <c r="AA91">
        <v>0</v>
      </c>
      <c r="AB91">
        <v>4.0153110136241867</v>
      </c>
      <c r="AC91">
        <v>0</v>
      </c>
      <c r="AD91">
        <v>0</v>
      </c>
      <c r="AE91">
        <v>5.0470181996122356</v>
      </c>
      <c r="AF91">
        <v>2.4849008504230166</v>
      </c>
      <c r="AG91">
        <v>12.538910334100569</v>
      </c>
      <c r="AH91">
        <v>0</v>
      </c>
      <c r="AI91">
        <v>0</v>
      </c>
      <c r="AJ91">
        <v>0</v>
      </c>
      <c r="AK91">
        <v>16.223612320375899</v>
      </c>
      <c r="AL91">
        <v>0</v>
      </c>
      <c r="AM91">
        <v>4.8577070526298654</v>
      </c>
      <c r="AN91">
        <v>0.88152041001043624</v>
      </c>
      <c r="AO91">
        <v>0</v>
      </c>
      <c r="AP91">
        <v>0</v>
      </c>
      <c r="AQ91">
        <v>0</v>
      </c>
      <c r="AR91">
        <v>15.268540857858483</v>
      </c>
      <c r="AS91">
        <v>9.8033041557459253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30.886315952550373</v>
      </c>
      <c r="BB91">
        <f t="shared" si="1"/>
        <v>708.02076425200448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9.4135976759849811</v>
      </c>
      <c r="L92">
        <v>390.69413220353465</v>
      </c>
      <c r="M92">
        <v>28.28324791585991</v>
      </c>
      <c r="N92">
        <v>36.304743041132433</v>
      </c>
      <c r="O92">
        <v>0</v>
      </c>
      <c r="P92">
        <v>20.060255084092585</v>
      </c>
      <c r="Q92">
        <v>0</v>
      </c>
      <c r="R92">
        <v>13.031362175054495</v>
      </c>
      <c r="S92">
        <v>8.0995253560743841</v>
      </c>
      <c r="T92">
        <v>0</v>
      </c>
      <c r="U92">
        <v>108.8294124973788</v>
      </c>
      <c r="V92">
        <v>6.3655632773150002</v>
      </c>
      <c r="W92">
        <v>10.614876566841271</v>
      </c>
      <c r="X92">
        <v>32.06119056130764</v>
      </c>
      <c r="Y92">
        <v>0</v>
      </c>
      <c r="Z92">
        <v>4.0285462304320596</v>
      </c>
      <c r="AA92">
        <v>0</v>
      </c>
      <c r="AB92">
        <v>0</v>
      </c>
      <c r="AC92">
        <v>0</v>
      </c>
      <c r="AD92">
        <v>0</v>
      </c>
      <c r="AE92">
        <v>5.0470181996122356</v>
      </c>
      <c r="AF92">
        <v>2.4849008504230166</v>
      </c>
      <c r="AG92">
        <v>12.538910334100569</v>
      </c>
      <c r="AH92">
        <v>0</v>
      </c>
      <c r="AI92">
        <v>0</v>
      </c>
      <c r="AJ92">
        <v>0</v>
      </c>
      <c r="AK92">
        <v>16.223612320375899</v>
      </c>
      <c r="AL92">
        <v>0</v>
      </c>
      <c r="AM92">
        <v>4.8577070526298654</v>
      </c>
      <c r="AN92">
        <v>0.88152041001043624</v>
      </c>
      <c r="AO92">
        <v>0</v>
      </c>
      <c r="AP92">
        <v>0</v>
      </c>
      <c r="AQ92">
        <v>0</v>
      </c>
      <c r="AR92">
        <v>15.268540857858483</v>
      </c>
      <c r="AS92">
        <v>9.8033041557459253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30.718484210808942</v>
      </c>
      <c r="BB92">
        <f t="shared" si="1"/>
        <v>704.17348255495585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9.4136807167799059</v>
      </c>
      <c r="L93">
        <v>390.69413220353465</v>
      </c>
      <c r="M93">
        <v>28.28324791585991</v>
      </c>
      <c r="N93">
        <v>36.304743041132433</v>
      </c>
      <c r="O93">
        <v>0</v>
      </c>
      <c r="P93">
        <v>20.060255084092585</v>
      </c>
      <c r="Q93">
        <v>0</v>
      </c>
      <c r="R93">
        <v>13.031362175054495</v>
      </c>
      <c r="S93">
        <v>8.0995253560743841</v>
      </c>
      <c r="T93">
        <v>0</v>
      </c>
      <c r="U93">
        <v>108.8294124973788</v>
      </c>
      <c r="V93">
        <v>6.3655632773150002</v>
      </c>
      <c r="W93">
        <v>10.614876566841271</v>
      </c>
      <c r="X93">
        <v>32.06119056130764</v>
      </c>
      <c r="Y93">
        <v>0</v>
      </c>
      <c r="Z93">
        <v>2.0142732753078687</v>
      </c>
      <c r="AA93">
        <v>0</v>
      </c>
      <c r="AB93">
        <v>0</v>
      </c>
      <c r="AC93">
        <v>0</v>
      </c>
      <c r="AD93">
        <v>0</v>
      </c>
      <c r="AE93">
        <v>5.0470181996122356</v>
      </c>
      <c r="AF93">
        <v>2.4849008504230166</v>
      </c>
      <c r="AG93">
        <v>12.538910334100569</v>
      </c>
      <c r="AH93">
        <v>0</v>
      </c>
      <c r="AI93">
        <v>0</v>
      </c>
      <c r="AJ93">
        <v>0</v>
      </c>
      <c r="AK93">
        <v>16.223612320375899</v>
      </c>
      <c r="AL93">
        <v>0</v>
      </c>
      <c r="AM93">
        <v>4.8577070526298654</v>
      </c>
      <c r="AN93">
        <v>0.90068309400960134</v>
      </c>
      <c r="AO93">
        <v>0</v>
      </c>
      <c r="AP93">
        <v>0</v>
      </c>
      <c r="AQ93">
        <v>0</v>
      </c>
      <c r="AR93">
        <v>15.268540857858483</v>
      </c>
      <c r="AS93">
        <v>9.8033041557459253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30.635092072581145</v>
      </c>
      <c r="BB93">
        <f t="shared" si="1"/>
        <v>702.26184746285344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9.4136807167799059</v>
      </c>
      <c r="L94">
        <v>390.69413220353465</v>
      </c>
      <c r="M94">
        <v>28.28324791585991</v>
      </c>
      <c r="N94">
        <v>36.304743041132433</v>
      </c>
      <c r="O94">
        <v>0</v>
      </c>
      <c r="P94">
        <v>20.060255084092585</v>
      </c>
      <c r="Q94">
        <v>0</v>
      </c>
      <c r="R94">
        <v>13.031362175054495</v>
      </c>
      <c r="S94">
        <v>8.0995253560743841</v>
      </c>
      <c r="T94">
        <v>0</v>
      </c>
      <c r="U94">
        <v>108.8294124973788</v>
      </c>
      <c r="V94">
        <v>6.3655632773150002</v>
      </c>
      <c r="W94">
        <v>10.614876566841271</v>
      </c>
      <c r="X94">
        <v>32.06119056130764</v>
      </c>
      <c r="Y94">
        <v>0</v>
      </c>
      <c r="Z94">
        <v>2.0142732753078687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2.4849008504230166</v>
      </c>
      <c r="AG94">
        <v>12.538910334100569</v>
      </c>
      <c r="AH94">
        <v>0</v>
      </c>
      <c r="AI94">
        <v>0</v>
      </c>
      <c r="AJ94">
        <v>0</v>
      </c>
      <c r="AK94">
        <v>16.223612320375899</v>
      </c>
      <c r="AL94">
        <v>0</v>
      </c>
      <c r="AM94">
        <v>4.8577070526298654</v>
      </c>
      <c r="AN94">
        <v>0.90068309400960134</v>
      </c>
      <c r="AO94">
        <v>0</v>
      </c>
      <c r="AP94">
        <v>0</v>
      </c>
      <c r="AQ94">
        <v>0</v>
      </c>
      <c r="AR94">
        <v>15.268540857858483</v>
      </c>
      <c r="AS94">
        <v>9.8033041557459253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30.424126711837353</v>
      </c>
      <c r="BB94">
        <f t="shared" si="1"/>
        <v>697.42579462398498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9.4135281177812349</v>
      </c>
      <c r="L95">
        <v>390.69413220353465</v>
      </c>
      <c r="M95">
        <v>28.28324791585991</v>
      </c>
      <c r="N95">
        <v>36.304743041132433</v>
      </c>
      <c r="O95">
        <v>0</v>
      </c>
      <c r="P95">
        <v>20.289078420305181</v>
      </c>
      <c r="Q95">
        <v>0</v>
      </c>
      <c r="R95">
        <v>13.031362175054495</v>
      </c>
      <c r="S95">
        <v>8.0995253560743841</v>
      </c>
      <c r="T95">
        <v>0</v>
      </c>
      <c r="U95">
        <v>108.8294124973788</v>
      </c>
      <c r="V95">
        <v>5.5811120958235643</v>
      </c>
      <c r="W95">
        <v>10.614876566841271</v>
      </c>
      <c r="X95">
        <v>32.06119056130764</v>
      </c>
      <c r="Y95">
        <v>0</v>
      </c>
      <c r="Z95">
        <v>2.0142732753078687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2.4849008504230166</v>
      </c>
      <c r="AG95">
        <v>12.538910334100569</v>
      </c>
      <c r="AH95">
        <v>0</v>
      </c>
      <c r="AI95">
        <v>0</v>
      </c>
      <c r="AJ95">
        <v>0</v>
      </c>
      <c r="AK95">
        <v>16.223612320375899</v>
      </c>
      <c r="AL95">
        <v>0</v>
      </c>
      <c r="AM95">
        <v>4.8577070526298654</v>
      </c>
      <c r="AN95">
        <v>0.90068309400960134</v>
      </c>
      <c r="AO95">
        <v>0</v>
      </c>
      <c r="AP95">
        <v>0</v>
      </c>
      <c r="AQ95">
        <v>0</v>
      </c>
      <c r="AR95">
        <v>15.268540857858483</v>
      </c>
      <c r="AS95">
        <v>9.8033041557459253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30.400895089266555</v>
      </c>
      <c r="BB95">
        <f t="shared" si="1"/>
        <v>696.89324580227833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9.4132245920027025</v>
      </c>
      <c r="L96">
        <v>390.69413220353465</v>
      </c>
      <c r="M96">
        <v>28.28324791585991</v>
      </c>
      <c r="N96">
        <v>36.304743041132433</v>
      </c>
      <c r="O96">
        <v>0</v>
      </c>
      <c r="P96">
        <v>20.286047938091539</v>
      </c>
      <c r="Q96">
        <v>0</v>
      </c>
      <c r="R96">
        <v>13.031362175054495</v>
      </c>
      <c r="S96">
        <v>8.0995253560743841</v>
      </c>
      <c r="T96">
        <v>0</v>
      </c>
      <c r="U96">
        <v>108.8294124973788</v>
      </c>
      <c r="V96">
        <v>5.5811120958235643</v>
      </c>
      <c r="W96">
        <v>10.614876566841271</v>
      </c>
      <c r="X96">
        <v>32.06119056130764</v>
      </c>
      <c r="Y96">
        <v>0</v>
      </c>
      <c r="Z96">
        <v>2.0142732753078687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2.4849008504230166</v>
      </c>
      <c r="AG96">
        <v>12.538910334100569</v>
      </c>
      <c r="AH96">
        <v>0</v>
      </c>
      <c r="AI96">
        <v>0</v>
      </c>
      <c r="AJ96">
        <v>0</v>
      </c>
      <c r="AK96">
        <v>16.223612320375899</v>
      </c>
      <c r="AL96">
        <v>0</v>
      </c>
      <c r="AM96">
        <v>4.8577070526298654</v>
      </c>
      <c r="AN96">
        <v>0.90068309400960134</v>
      </c>
      <c r="AO96">
        <v>0</v>
      </c>
      <c r="AP96">
        <v>0</v>
      </c>
      <c r="AQ96">
        <v>0</v>
      </c>
      <c r="AR96">
        <v>15.268540857858483</v>
      </c>
      <c r="AS96">
        <v>9.8033041557459253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30.400755727732481</v>
      </c>
      <c r="BB96">
        <f t="shared" si="1"/>
        <v>696.89005115582017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9.4136174169367646</v>
      </c>
      <c r="L97">
        <v>390.69413220353465</v>
      </c>
      <c r="M97">
        <v>28.28324791585991</v>
      </c>
      <c r="N97">
        <v>36.304743041132433</v>
      </c>
      <c r="O97">
        <v>0</v>
      </c>
      <c r="P97">
        <v>20.281671479995911</v>
      </c>
      <c r="Q97">
        <v>0</v>
      </c>
      <c r="R97">
        <v>13.031362175054495</v>
      </c>
      <c r="S97">
        <v>8.0995253560743841</v>
      </c>
      <c r="T97">
        <v>0</v>
      </c>
      <c r="U97">
        <v>108.8294124973788</v>
      </c>
      <c r="V97">
        <v>5.5811120958235643</v>
      </c>
      <c r="W97">
        <v>10.614876566841271</v>
      </c>
      <c r="X97">
        <v>32.06119056130764</v>
      </c>
      <c r="Y97">
        <v>0</v>
      </c>
      <c r="Z97">
        <v>2.0142732753078687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2.4849008504230166</v>
      </c>
      <c r="AG97">
        <v>12.538910334100569</v>
      </c>
      <c r="AH97">
        <v>0</v>
      </c>
      <c r="AI97">
        <v>0</v>
      </c>
      <c r="AJ97">
        <v>0</v>
      </c>
      <c r="AK97">
        <v>16.223612320375899</v>
      </c>
      <c r="AL97">
        <v>0</v>
      </c>
      <c r="AM97">
        <v>4.8577070526298654</v>
      </c>
      <c r="AN97">
        <v>0.90068309400960134</v>
      </c>
      <c r="AO97">
        <v>0</v>
      </c>
      <c r="AP97">
        <v>0</v>
      </c>
      <c r="AQ97">
        <v>0</v>
      </c>
      <c r="AR97">
        <v>15.268540857858483</v>
      </c>
      <c r="AS97">
        <v>9.8033041557459253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30.400589211866333</v>
      </c>
      <c r="BB97">
        <f t="shared" si="1"/>
        <v>696.88623403852478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9.413471928962597</v>
      </c>
      <c r="L98">
        <v>390.69413220353465</v>
      </c>
      <c r="M98">
        <v>28.28324791585991</v>
      </c>
      <c r="N98">
        <v>36.304743041132433</v>
      </c>
      <c r="O98">
        <v>0</v>
      </c>
      <c r="P98">
        <v>20.278641651570453</v>
      </c>
      <c r="Q98">
        <v>0</v>
      </c>
      <c r="R98">
        <v>13.031362175054495</v>
      </c>
      <c r="S98">
        <v>8.0995253560743841</v>
      </c>
      <c r="T98">
        <v>0</v>
      </c>
      <c r="U98">
        <v>108.8294124973788</v>
      </c>
      <c r="V98">
        <v>5.5811120958235643</v>
      </c>
      <c r="W98">
        <v>10.614876566841271</v>
      </c>
      <c r="X98">
        <v>32.06119056130764</v>
      </c>
      <c r="Y98">
        <v>0</v>
      </c>
      <c r="Z98">
        <v>2.0142732753078687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2.4849008504230166</v>
      </c>
      <c r="AG98">
        <v>12.538910334100569</v>
      </c>
      <c r="AH98">
        <v>0</v>
      </c>
      <c r="AI98">
        <v>0</v>
      </c>
      <c r="AJ98">
        <v>0</v>
      </c>
      <c r="AK98">
        <v>16.223612320375899</v>
      </c>
      <c r="AL98">
        <v>0</v>
      </c>
      <c r="AM98">
        <v>4.8577070526298654</v>
      </c>
      <c r="AN98">
        <v>0.90068309400960134</v>
      </c>
      <c r="AO98">
        <v>0</v>
      </c>
      <c r="AP98">
        <v>0</v>
      </c>
      <c r="AQ98">
        <v>0</v>
      </c>
      <c r="AR98">
        <v>15.268540857858483</v>
      </c>
      <c r="AS98">
        <v>9.8033041557459253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30.400456483640824</v>
      </c>
      <c r="BB98">
        <f t="shared" si="1"/>
        <v>696.88319145035075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0.18616514846421903</v>
      </c>
      <c r="L99">
        <f t="shared" si="2"/>
        <v>8.2086375919105841</v>
      </c>
      <c r="M99">
        <f t="shared" si="2"/>
        <v>0.62911009988836464</v>
      </c>
      <c r="N99">
        <f t="shared" si="2"/>
        <v>0.87131383298717924</v>
      </c>
      <c r="O99">
        <f t="shared" si="2"/>
        <v>0</v>
      </c>
      <c r="P99">
        <f t="shared" si="2"/>
        <v>0.7058017587618155</v>
      </c>
      <c r="Q99">
        <f t="shared" si="2"/>
        <v>0</v>
      </c>
      <c r="R99">
        <f t="shared" si="2"/>
        <v>0.30723688899271917</v>
      </c>
      <c r="S99">
        <f t="shared" si="2"/>
        <v>0.17910296725387498</v>
      </c>
      <c r="T99">
        <f t="shared" si="2"/>
        <v>0</v>
      </c>
      <c r="U99">
        <f t="shared" si="2"/>
        <v>2.4848444844898556</v>
      </c>
      <c r="V99">
        <f t="shared" si="2"/>
        <v>0.15059713100423586</v>
      </c>
      <c r="W99">
        <f t="shared" si="2"/>
        <v>0.31450705347781738</v>
      </c>
      <c r="X99">
        <f t="shared" si="2"/>
        <v>0.99113053714252453</v>
      </c>
      <c r="Y99">
        <f t="shared" si="2"/>
        <v>0</v>
      </c>
      <c r="Z99">
        <f t="shared" si="2"/>
        <v>6.7478151681068549E-2</v>
      </c>
      <c r="AA99">
        <f t="shared" si="2"/>
        <v>0.10197659986589439</v>
      </c>
      <c r="AB99">
        <f t="shared" si="2"/>
        <v>7.569066496815402E-2</v>
      </c>
      <c r="AC99">
        <f t="shared" si="2"/>
        <v>4.688127049940518E-2</v>
      </c>
      <c r="AD99">
        <f t="shared" si="2"/>
        <v>3.422740744405145E-2</v>
      </c>
      <c r="AE99">
        <f t="shared" si="2"/>
        <v>0.11828199998340504</v>
      </c>
      <c r="AF99">
        <f t="shared" si="2"/>
        <v>6.088007026873566E-2</v>
      </c>
      <c r="AG99">
        <f t="shared" si="2"/>
        <v>0.30093384801841405</v>
      </c>
      <c r="AH99">
        <f t="shared" si="2"/>
        <v>0.21371930505335526</v>
      </c>
      <c r="AI99">
        <f t="shared" si="2"/>
        <v>1.6434305540149283E-2</v>
      </c>
      <c r="AJ99">
        <f t="shared" si="2"/>
        <v>0</v>
      </c>
      <c r="AK99">
        <f t="shared" si="2"/>
        <v>0.38936669568902116</v>
      </c>
      <c r="AL99">
        <f t="shared" si="2"/>
        <v>0</v>
      </c>
      <c r="AM99">
        <f t="shared" si="2"/>
        <v>0.11658496926311665</v>
      </c>
      <c r="AN99">
        <f t="shared" si="2"/>
        <v>2.080195745023589E-2</v>
      </c>
      <c r="AO99">
        <f t="shared" si="2"/>
        <v>0</v>
      </c>
      <c r="AP99">
        <f t="shared" si="2"/>
        <v>5.7677046544741695E-3</v>
      </c>
      <c r="AQ99">
        <f t="shared" si="2"/>
        <v>9.9164553884285175E-2</v>
      </c>
      <c r="AR99">
        <f t="shared" si="2"/>
        <v>0.35864106028201614</v>
      </c>
      <c r="AS99">
        <f t="shared" si="2"/>
        <v>0.23279870807894648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0.72264160886051243</v>
      </c>
      <c r="BB99">
        <f t="shared" si="1"/>
        <v>16.565435158137397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1.3671407546633874</v>
      </c>
      <c r="L3">
        <v>4.3832817204622918</v>
      </c>
      <c r="M3">
        <v>0.37590453350031305</v>
      </c>
      <c r="N3">
        <v>1.3044245128317202</v>
      </c>
      <c r="O3">
        <v>1.4506277982524343</v>
      </c>
      <c r="P3">
        <v>1.784598317583189</v>
      </c>
      <c r="Q3">
        <v>0</v>
      </c>
      <c r="R3">
        <v>0.58427244339715911</v>
      </c>
      <c r="S3">
        <v>0.29225091490990052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0.31810739584968356</v>
      </c>
      <c r="AG3">
        <v>2.1779655253097183</v>
      </c>
      <c r="AH3">
        <v>0</v>
      </c>
      <c r="AI3">
        <v>0</v>
      </c>
      <c r="AJ3">
        <v>0</v>
      </c>
      <c r="AK3">
        <v>3.9644340787845831</v>
      </c>
      <c r="AL3">
        <v>0</v>
      </c>
      <c r="AM3">
        <v>0.69687335149179919</v>
      </c>
      <c r="AN3">
        <v>2.4105050425798368E-2</v>
      </c>
      <c r="AO3">
        <v>0</v>
      </c>
      <c r="AP3">
        <v>0</v>
      </c>
      <c r="AQ3">
        <v>0</v>
      </c>
      <c r="AR3">
        <v>0</v>
      </c>
      <c r="AS3">
        <v>1.3812857677329311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90.249786057190548</v>
      </c>
      <c r="BA3">
        <v>4.6128414336957091</v>
      </c>
      <c r="BB3">
        <f>SUM(B3:AZ3)-BA3</f>
        <v>105.74221678868975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1.3149770232989373</v>
      </c>
      <c r="L4">
        <v>4.2370946233127054</v>
      </c>
      <c r="M4">
        <v>0.37590453350031305</v>
      </c>
      <c r="N4">
        <v>1.3044245128317202</v>
      </c>
      <c r="O4">
        <v>1.4506277982524343</v>
      </c>
      <c r="P4">
        <v>1.784598317583189</v>
      </c>
      <c r="Q4">
        <v>0</v>
      </c>
      <c r="R4">
        <v>0.58427244339715911</v>
      </c>
      <c r="S4">
        <v>0.29225091490990052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0.31810739584968356</v>
      </c>
      <c r="AG4">
        <v>2.1779655253097183</v>
      </c>
      <c r="AH4">
        <v>0</v>
      </c>
      <c r="AI4">
        <v>0</v>
      </c>
      <c r="AJ4">
        <v>0</v>
      </c>
      <c r="AK4">
        <v>3.9644340787845831</v>
      </c>
      <c r="AL4">
        <v>0</v>
      </c>
      <c r="AM4">
        <v>0.69687335149179919</v>
      </c>
      <c r="AN4">
        <v>2.4105050425798368E-2</v>
      </c>
      <c r="AO4">
        <v>0</v>
      </c>
      <c r="AP4">
        <v>0</v>
      </c>
      <c r="AQ4">
        <v>0</v>
      </c>
      <c r="AR4">
        <v>0</v>
      </c>
      <c r="AS4">
        <v>1.3812857677329311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90.249944687956557</v>
      </c>
      <c r="BA4">
        <v>4.6045569998298452</v>
      </c>
      <c r="BB4">
        <f t="shared" ref="BB4:BB67" si="0">SUM(B4:AZ4)-BA4</f>
        <v>105.55230902480758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1.3149536201851355</v>
      </c>
      <c r="L5">
        <v>4.2058362242489933</v>
      </c>
      <c r="M5">
        <v>0.44859349647703345</v>
      </c>
      <c r="N5">
        <v>1.3044245128317202</v>
      </c>
      <c r="O5">
        <v>1.4506277982524343</v>
      </c>
      <c r="P5">
        <v>1.784598317583189</v>
      </c>
      <c r="Q5">
        <v>0</v>
      </c>
      <c r="R5">
        <v>0.58427244339715911</v>
      </c>
      <c r="S5">
        <v>0.29225091490990052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0.31810739584968356</v>
      </c>
      <c r="AG5">
        <v>2.1779655253097183</v>
      </c>
      <c r="AH5">
        <v>0</v>
      </c>
      <c r="AI5">
        <v>0</v>
      </c>
      <c r="AJ5">
        <v>0</v>
      </c>
      <c r="AK5">
        <v>3.9644340787845831</v>
      </c>
      <c r="AL5">
        <v>0</v>
      </c>
      <c r="AM5">
        <v>0.69687335149179919</v>
      </c>
      <c r="AN5">
        <v>2.4105050425798368E-2</v>
      </c>
      <c r="AO5">
        <v>0</v>
      </c>
      <c r="AP5">
        <v>0</v>
      </c>
      <c r="AQ5">
        <v>0</v>
      </c>
      <c r="AR5">
        <v>0</v>
      </c>
      <c r="AS5">
        <v>1.3812857677329311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90.300271342099748</v>
      </c>
      <c r="BA5">
        <v>4.6083914732944367</v>
      </c>
      <c r="BB5">
        <f t="shared" si="0"/>
        <v>105.64020836628539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1.3149536201851355</v>
      </c>
      <c r="L6">
        <v>4.2058362242489933</v>
      </c>
      <c r="M6">
        <v>0.44859349647703345</v>
      </c>
      <c r="N6">
        <v>1.3044245128317202</v>
      </c>
      <c r="O6">
        <v>1.4506277982524343</v>
      </c>
      <c r="P6">
        <v>1.784598317583189</v>
      </c>
      <c r="Q6">
        <v>0</v>
      </c>
      <c r="R6">
        <v>0.58427244339715911</v>
      </c>
      <c r="S6">
        <v>0.29225091490990052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0.31810739584968356</v>
      </c>
      <c r="AG6">
        <v>2.1779655253097183</v>
      </c>
      <c r="AH6">
        <v>0</v>
      </c>
      <c r="AI6">
        <v>0</v>
      </c>
      <c r="AJ6">
        <v>0</v>
      </c>
      <c r="AK6">
        <v>3.9644340787845831</v>
      </c>
      <c r="AL6">
        <v>0</v>
      </c>
      <c r="AM6">
        <v>0.69687335149179919</v>
      </c>
      <c r="AN6">
        <v>2.4105050425798368E-2</v>
      </c>
      <c r="AO6">
        <v>0</v>
      </c>
      <c r="AP6">
        <v>0</v>
      </c>
      <c r="AQ6">
        <v>0</v>
      </c>
      <c r="AR6">
        <v>0</v>
      </c>
      <c r="AS6">
        <v>1.3812857677329311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90.303991859736982</v>
      </c>
      <c r="BA6">
        <v>4.6085469909316616</v>
      </c>
      <c r="BB6">
        <f t="shared" si="0"/>
        <v>105.6437733662854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1.3149536201851355</v>
      </c>
      <c r="L7">
        <v>4.2058362242489933</v>
      </c>
      <c r="M7">
        <v>0.51135289144198504</v>
      </c>
      <c r="N7">
        <v>1.3044245128317202</v>
      </c>
      <c r="O7">
        <v>1.4506277982524343</v>
      </c>
      <c r="P7">
        <v>1.784598317583189</v>
      </c>
      <c r="Q7">
        <v>0</v>
      </c>
      <c r="R7">
        <v>0.58427244339715911</v>
      </c>
      <c r="S7">
        <v>0.29225091490990052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0.31810739584968356</v>
      </c>
      <c r="AG7">
        <v>2.1779655253097183</v>
      </c>
      <c r="AH7">
        <v>0</v>
      </c>
      <c r="AI7">
        <v>0</v>
      </c>
      <c r="AJ7">
        <v>0</v>
      </c>
      <c r="AK7">
        <v>3.9644340787845831</v>
      </c>
      <c r="AL7">
        <v>0</v>
      </c>
      <c r="AM7">
        <v>0.69687335149179919</v>
      </c>
      <c r="AN7">
        <v>2.4105050425798368E-2</v>
      </c>
      <c r="AO7">
        <v>0</v>
      </c>
      <c r="AP7">
        <v>0</v>
      </c>
      <c r="AQ7">
        <v>0</v>
      </c>
      <c r="AR7">
        <v>0</v>
      </c>
      <c r="AS7">
        <v>1.3812857677329311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90.335267167605906</v>
      </c>
      <c r="BA7">
        <v>4.6124776415101234</v>
      </c>
      <c r="BB7">
        <f t="shared" si="0"/>
        <v>105.73387741854081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1.3149536201851355</v>
      </c>
      <c r="L8">
        <v>4.2057923246936681</v>
      </c>
      <c r="M8">
        <v>0.51135289144198504</v>
      </c>
      <c r="N8">
        <v>1.3044245128317202</v>
      </c>
      <c r="O8">
        <v>1.4506277982524343</v>
      </c>
      <c r="P8">
        <v>1.784598317583189</v>
      </c>
      <c r="Q8">
        <v>0</v>
      </c>
      <c r="R8">
        <v>0.58427244339715911</v>
      </c>
      <c r="S8">
        <v>0.29225091490990052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0.31810739584968356</v>
      </c>
      <c r="AG8">
        <v>2.1779655253097183</v>
      </c>
      <c r="AH8">
        <v>0</v>
      </c>
      <c r="AI8">
        <v>0</v>
      </c>
      <c r="AJ8">
        <v>0</v>
      </c>
      <c r="AK8">
        <v>3.9644340787845831</v>
      </c>
      <c r="AL8">
        <v>0</v>
      </c>
      <c r="AM8">
        <v>0.69687335149179919</v>
      </c>
      <c r="AN8">
        <v>2.4105050425798368E-2</v>
      </c>
      <c r="AO8">
        <v>0</v>
      </c>
      <c r="AP8">
        <v>0</v>
      </c>
      <c r="AQ8">
        <v>0</v>
      </c>
      <c r="AR8">
        <v>0</v>
      </c>
      <c r="AS8">
        <v>1.3812857677329311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90.357719682738448</v>
      </c>
      <c r="BA8">
        <v>4.6134143216412564</v>
      </c>
      <c r="BB8">
        <f t="shared" si="0"/>
        <v>105.75534935398689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1.3149536201851355</v>
      </c>
      <c r="L9">
        <v>4.2058362242489933</v>
      </c>
      <c r="M9">
        <v>0.51135289144198504</v>
      </c>
      <c r="N9">
        <v>1.3044245128317202</v>
      </c>
      <c r="O9">
        <v>1.4506277982524343</v>
      </c>
      <c r="P9">
        <v>1.784598317583189</v>
      </c>
      <c r="Q9">
        <v>0</v>
      </c>
      <c r="R9">
        <v>0.58427244339715911</v>
      </c>
      <c r="S9">
        <v>0.29225091490990052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0.31810739584968356</v>
      </c>
      <c r="AG9">
        <v>2.1779655253097183</v>
      </c>
      <c r="AH9">
        <v>0</v>
      </c>
      <c r="AI9">
        <v>0</v>
      </c>
      <c r="AJ9">
        <v>0</v>
      </c>
      <c r="AK9">
        <v>3.9644340787845831</v>
      </c>
      <c r="AL9">
        <v>0</v>
      </c>
      <c r="AM9">
        <v>0.69687335149179919</v>
      </c>
      <c r="AN9">
        <v>2.4105050425798368E-2</v>
      </c>
      <c r="AO9">
        <v>0</v>
      </c>
      <c r="AP9">
        <v>0</v>
      </c>
      <c r="AQ9">
        <v>0</v>
      </c>
      <c r="AR9">
        <v>0</v>
      </c>
      <c r="AS9">
        <v>1.4283082326741765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90.379398872886625</v>
      </c>
      <c r="BA9">
        <v>4.6162878858253995</v>
      </c>
      <c r="BB9">
        <f t="shared" si="0"/>
        <v>105.82122134444749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1.3149536201851355</v>
      </c>
      <c r="L10">
        <v>4.2058362242489933</v>
      </c>
      <c r="M10">
        <v>0.51135289144198504</v>
      </c>
      <c r="N10">
        <v>1.3044245128317202</v>
      </c>
      <c r="O10">
        <v>1.4506277982524343</v>
      </c>
      <c r="P10">
        <v>1.784598317583189</v>
      </c>
      <c r="Q10">
        <v>0</v>
      </c>
      <c r="R10">
        <v>0.58427244339715911</v>
      </c>
      <c r="S10">
        <v>0.29225091490990052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0.31810739584968356</v>
      </c>
      <c r="AG10">
        <v>2.1779655253097183</v>
      </c>
      <c r="AH10">
        <v>0</v>
      </c>
      <c r="AI10">
        <v>0</v>
      </c>
      <c r="AJ10">
        <v>0</v>
      </c>
      <c r="AK10">
        <v>3.9644340787845831</v>
      </c>
      <c r="AL10">
        <v>0</v>
      </c>
      <c r="AM10">
        <v>0.69687335149179919</v>
      </c>
      <c r="AN10">
        <v>2.4105050425798368E-2</v>
      </c>
      <c r="AO10">
        <v>0</v>
      </c>
      <c r="AP10">
        <v>0</v>
      </c>
      <c r="AQ10">
        <v>0</v>
      </c>
      <c r="AR10">
        <v>0</v>
      </c>
      <c r="AS10">
        <v>1.4283082326741765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90.432016280525986</v>
      </c>
      <c r="BA10">
        <v>4.6184872934647236</v>
      </c>
      <c r="BB10">
        <f t="shared" si="0"/>
        <v>105.87163934444753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1.3149536201851355</v>
      </c>
      <c r="L11">
        <v>4.2057923246936681</v>
      </c>
      <c r="M11">
        <v>0.51135289144198504</v>
      </c>
      <c r="N11">
        <v>1.3044245128317202</v>
      </c>
      <c r="O11">
        <v>1.4506277982524343</v>
      </c>
      <c r="P11">
        <v>1.784598317583189</v>
      </c>
      <c r="Q11">
        <v>0</v>
      </c>
      <c r="R11">
        <v>0.58427427928223052</v>
      </c>
      <c r="S11">
        <v>0.29228376795200683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0.31810739584968356</v>
      </c>
      <c r="AG11">
        <v>2.1779655253097183</v>
      </c>
      <c r="AH11">
        <v>0</v>
      </c>
      <c r="AI11">
        <v>0</v>
      </c>
      <c r="AJ11">
        <v>0</v>
      </c>
      <c r="AK11">
        <v>3.9644340787845831</v>
      </c>
      <c r="AL11">
        <v>0</v>
      </c>
      <c r="AM11">
        <v>0.69687335149179919</v>
      </c>
      <c r="AN11">
        <v>2.5868849489668125E-2</v>
      </c>
      <c r="AO11">
        <v>0</v>
      </c>
      <c r="AP11">
        <v>0</v>
      </c>
      <c r="AQ11">
        <v>0</v>
      </c>
      <c r="AR11">
        <v>0</v>
      </c>
      <c r="AS11">
        <v>1.4283082326741765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90.484725527029852</v>
      </c>
      <c r="BA11">
        <v>4.6207638817652041</v>
      </c>
      <c r="BB11">
        <f t="shared" si="0"/>
        <v>105.92382659108665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1.3149685095971131</v>
      </c>
      <c r="L12">
        <v>4.2058320456236213</v>
      </c>
      <c r="M12">
        <v>0.51135289144198504</v>
      </c>
      <c r="N12">
        <v>1.3044245128317202</v>
      </c>
      <c r="O12">
        <v>1.4506277982524343</v>
      </c>
      <c r="P12">
        <v>1.784598317583189</v>
      </c>
      <c r="Q12">
        <v>0</v>
      </c>
      <c r="R12">
        <v>0.58427427928223052</v>
      </c>
      <c r="S12">
        <v>0.29228376795200683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0.31810739584968356</v>
      </c>
      <c r="AG12">
        <v>2.1779655253097183</v>
      </c>
      <c r="AH12">
        <v>0</v>
      </c>
      <c r="AI12">
        <v>0</v>
      </c>
      <c r="AJ12">
        <v>0</v>
      </c>
      <c r="AK12">
        <v>3.9644340787845831</v>
      </c>
      <c r="AL12">
        <v>0</v>
      </c>
      <c r="AM12">
        <v>0.69687335149179919</v>
      </c>
      <c r="AN12">
        <v>2.5868849489668125E-2</v>
      </c>
      <c r="AO12">
        <v>0</v>
      </c>
      <c r="AP12">
        <v>0</v>
      </c>
      <c r="AQ12">
        <v>0</v>
      </c>
      <c r="AR12">
        <v>0</v>
      </c>
      <c r="AS12">
        <v>1.4283082326741765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90.528083907326206</v>
      </c>
      <c r="BA12">
        <v>4.6225785447738827</v>
      </c>
      <c r="BB12">
        <f t="shared" si="0"/>
        <v>105.96542491871625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1.3149831975153259</v>
      </c>
      <c r="L13">
        <v>4.2057433851797486</v>
      </c>
      <c r="M13">
        <v>0.56356842125327566</v>
      </c>
      <c r="N13">
        <v>1.3044245128317202</v>
      </c>
      <c r="O13">
        <v>1.4506277982524343</v>
      </c>
      <c r="P13">
        <v>1.784598317583189</v>
      </c>
      <c r="Q13">
        <v>0</v>
      </c>
      <c r="R13">
        <v>0.58449047967132384</v>
      </c>
      <c r="S13">
        <v>0.26095728419706127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0.31810739584968356</v>
      </c>
      <c r="AG13">
        <v>2.1779655253097183</v>
      </c>
      <c r="AH13">
        <v>0</v>
      </c>
      <c r="AI13">
        <v>0</v>
      </c>
      <c r="AJ13">
        <v>0</v>
      </c>
      <c r="AK13">
        <v>3.9644340787845831</v>
      </c>
      <c r="AL13">
        <v>0</v>
      </c>
      <c r="AM13">
        <v>0.69687335149179919</v>
      </c>
      <c r="AN13">
        <v>2.5868849489668125E-2</v>
      </c>
      <c r="AO13">
        <v>0</v>
      </c>
      <c r="AP13">
        <v>0</v>
      </c>
      <c r="AQ13">
        <v>0</v>
      </c>
      <c r="AR13">
        <v>0</v>
      </c>
      <c r="AS13">
        <v>1.3812857677329311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90.529868503443936</v>
      </c>
      <c r="BA13">
        <v>4.6215667091069124</v>
      </c>
      <c r="BB13">
        <f t="shared" si="0"/>
        <v>105.94223015947948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1.3149831975153259</v>
      </c>
      <c r="L14">
        <v>4.2057433851797486</v>
      </c>
      <c r="M14">
        <v>0.56356842125327566</v>
      </c>
      <c r="N14">
        <v>1.3044245128317202</v>
      </c>
      <c r="O14">
        <v>1.4506277982524343</v>
      </c>
      <c r="P14">
        <v>1.784598317583189</v>
      </c>
      <c r="Q14">
        <v>0</v>
      </c>
      <c r="R14">
        <v>0.58427244339715911</v>
      </c>
      <c r="S14">
        <v>0.29217260336699596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0.31810739584968356</v>
      </c>
      <c r="AG14">
        <v>2.1779655253097183</v>
      </c>
      <c r="AH14">
        <v>0</v>
      </c>
      <c r="AI14">
        <v>0</v>
      </c>
      <c r="AJ14">
        <v>0</v>
      </c>
      <c r="AK14">
        <v>3.9644340787845831</v>
      </c>
      <c r="AL14">
        <v>0</v>
      </c>
      <c r="AM14">
        <v>0.69687335149179919</v>
      </c>
      <c r="AN14">
        <v>2.5868849489668125E-2</v>
      </c>
      <c r="AO14">
        <v>0</v>
      </c>
      <c r="AP14">
        <v>0</v>
      </c>
      <c r="AQ14">
        <v>0</v>
      </c>
      <c r="AR14">
        <v>0</v>
      </c>
      <c r="AS14">
        <v>1.3812857677329311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90.571441243999146</v>
      </c>
      <c r="BA14">
        <v>4.6246001360871549</v>
      </c>
      <c r="BB14">
        <f t="shared" si="0"/>
        <v>106.01176675595023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1.3149576584872127</v>
      </c>
      <c r="L15">
        <v>4.2057433851797486</v>
      </c>
      <c r="M15">
        <v>0.56353798622800433</v>
      </c>
      <c r="N15">
        <v>1.3044245128317202</v>
      </c>
      <c r="O15">
        <v>1.4506277982524343</v>
      </c>
      <c r="P15">
        <v>1.784598317583189</v>
      </c>
      <c r="Q15">
        <v>0</v>
      </c>
      <c r="R15">
        <v>0.58427244339715911</v>
      </c>
      <c r="S15">
        <v>0.29217260336699596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0.31810739584968356</v>
      </c>
      <c r="AG15">
        <v>2.1779655253097183</v>
      </c>
      <c r="AH15">
        <v>0</v>
      </c>
      <c r="AI15">
        <v>0</v>
      </c>
      <c r="AJ15">
        <v>0</v>
      </c>
      <c r="AK15">
        <v>3.9644340787845831</v>
      </c>
      <c r="AL15">
        <v>0</v>
      </c>
      <c r="AM15">
        <v>0.69687335149179919</v>
      </c>
      <c r="AN15">
        <v>2.5868849489668125E-2</v>
      </c>
      <c r="AO15">
        <v>0</v>
      </c>
      <c r="AP15">
        <v>0</v>
      </c>
      <c r="AQ15">
        <v>0</v>
      </c>
      <c r="AR15">
        <v>0</v>
      </c>
      <c r="AS15">
        <v>1.3812857677329311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90.615480066791889</v>
      </c>
      <c r="BA15">
        <v>4.6264386191644675</v>
      </c>
      <c r="BB15">
        <f t="shared" si="0"/>
        <v>106.05391112161226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1.3149591707991006</v>
      </c>
      <c r="L16">
        <v>4.2057433851797486</v>
      </c>
      <c r="M16">
        <v>0.56353798622800433</v>
      </c>
      <c r="N16">
        <v>1.3044245128317202</v>
      </c>
      <c r="O16">
        <v>1.4506277982524343</v>
      </c>
      <c r="P16">
        <v>1.784598317583189</v>
      </c>
      <c r="Q16">
        <v>0</v>
      </c>
      <c r="R16">
        <v>0.58427244339715911</v>
      </c>
      <c r="S16">
        <v>0.29217260336699596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0.31810739584968356</v>
      </c>
      <c r="AG16">
        <v>2.1779655253097183</v>
      </c>
      <c r="AH16">
        <v>0</v>
      </c>
      <c r="AI16">
        <v>0</v>
      </c>
      <c r="AJ16">
        <v>0</v>
      </c>
      <c r="AK16">
        <v>3.9644340787845831</v>
      </c>
      <c r="AL16">
        <v>0</v>
      </c>
      <c r="AM16">
        <v>0.69687335149179919</v>
      </c>
      <c r="AN16">
        <v>2.5868849489668125E-2</v>
      </c>
      <c r="AO16">
        <v>0</v>
      </c>
      <c r="AP16">
        <v>0</v>
      </c>
      <c r="AQ16">
        <v>0</v>
      </c>
      <c r="AR16">
        <v>0</v>
      </c>
      <c r="AS16">
        <v>1.3812857677329311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90.647999373825911</v>
      </c>
      <c r="BA16">
        <v>4.6277979894131267</v>
      </c>
      <c r="BB16">
        <f t="shared" si="0"/>
        <v>106.08507257070951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1.3149576584872127</v>
      </c>
      <c r="L17">
        <v>4.2057304597775955</v>
      </c>
      <c r="M17">
        <v>0.56353798622800433</v>
      </c>
      <c r="N17">
        <v>1.3044245128317202</v>
      </c>
      <c r="O17">
        <v>1.4506277982524343</v>
      </c>
      <c r="P17">
        <v>1.784598317583189</v>
      </c>
      <c r="Q17">
        <v>0</v>
      </c>
      <c r="R17">
        <v>0.58427244339715911</v>
      </c>
      <c r="S17">
        <v>0.29217260336699596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0.31810739584968356</v>
      </c>
      <c r="AG17">
        <v>2.1779655253097183</v>
      </c>
      <c r="AH17">
        <v>0</v>
      </c>
      <c r="AI17">
        <v>0</v>
      </c>
      <c r="AJ17">
        <v>0</v>
      </c>
      <c r="AK17">
        <v>3.9644340787845831</v>
      </c>
      <c r="AL17">
        <v>0</v>
      </c>
      <c r="AM17">
        <v>0.69687335149179919</v>
      </c>
      <c r="AN17">
        <v>2.5868849489668125E-2</v>
      </c>
      <c r="AO17">
        <v>0</v>
      </c>
      <c r="AP17">
        <v>0</v>
      </c>
      <c r="AQ17">
        <v>0</v>
      </c>
      <c r="AR17">
        <v>0</v>
      </c>
      <c r="AS17">
        <v>1.3812857677329311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90.711826341056153</v>
      </c>
      <c r="BA17">
        <v>4.6304653531469038</v>
      </c>
      <c r="BB17">
        <f t="shared" si="0"/>
        <v>106.14621773649195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1.3149591707991006</v>
      </c>
      <c r="L18">
        <v>4.2058628935805853</v>
      </c>
      <c r="M18">
        <v>0.56353798622800433</v>
      </c>
      <c r="N18">
        <v>1.3044245128317202</v>
      </c>
      <c r="O18">
        <v>1.4506277982524343</v>
      </c>
      <c r="P18">
        <v>1.784598317583189</v>
      </c>
      <c r="Q18">
        <v>0</v>
      </c>
      <c r="R18">
        <v>0.58427244339715911</v>
      </c>
      <c r="S18">
        <v>0.29217260336699596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0.31810739584968356</v>
      </c>
      <c r="AG18">
        <v>2.1779655253097183</v>
      </c>
      <c r="AH18">
        <v>0</v>
      </c>
      <c r="AI18">
        <v>0</v>
      </c>
      <c r="AJ18">
        <v>0</v>
      </c>
      <c r="AK18">
        <v>3.9644340787845831</v>
      </c>
      <c r="AL18">
        <v>0</v>
      </c>
      <c r="AM18">
        <v>0.69687335149179919</v>
      </c>
      <c r="AN18">
        <v>2.5868849489668125E-2</v>
      </c>
      <c r="AO18">
        <v>0</v>
      </c>
      <c r="AP18">
        <v>0</v>
      </c>
      <c r="AQ18">
        <v>0</v>
      </c>
      <c r="AR18">
        <v>0</v>
      </c>
      <c r="AS18">
        <v>1.3812857677329311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90.712134209977037</v>
      </c>
      <c r="BA18">
        <v>4.630483821015396</v>
      </c>
      <c r="BB18">
        <f t="shared" si="0"/>
        <v>106.1466410836592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1.2523540257696637</v>
      </c>
      <c r="L19">
        <v>4.2057923246936681</v>
      </c>
      <c r="M19">
        <v>0.56353798622800433</v>
      </c>
      <c r="N19">
        <v>1.3044245128317202</v>
      </c>
      <c r="O19">
        <v>1.4506277982524343</v>
      </c>
      <c r="P19">
        <v>1.784598317583189</v>
      </c>
      <c r="Q19">
        <v>0</v>
      </c>
      <c r="R19">
        <v>0.58427244339715911</v>
      </c>
      <c r="S19">
        <v>0.29225091490990052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0.31810739584968356</v>
      </c>
      <c r="AG19">
        <v>2.1779655253097183</v>
      </c>
      <c r="AH19">
        <v>0</v>
      </c>
      <c r="AI19">
        <v>0</v>
      </c>
      <c r="AJ19">
        <v>0</v>
      </c>
      <c r="AK19">
        <v>3.9644340787845831</v>
      </c>
      <c r="AL19">
        <v>0</v>
      </c>
      <c r="AM19">
        <v>0.69687335149179919</v>
      </c>
      <c r="AN19">
        <v>2.5868849489668125E-2</v>
      </c>
      <c r="AO19">
        <v>0</v>
      </c>
      <c r="AP19">
        <v>0</v>
      </c>
      <c r="AQ19">
        <v>0</v>
      </c>
      <c r="AR19">
        <v>0</v>
      </c>
      <c r="AS19">
        <v>1.3812857677329311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89.399219369651419</v>
      </c>
      <c r="BA19">
        <v>4.5729874092705742</v>
      </c>
      <c r="BB19">
        <f t="shared" si="0"/>
        <v>104.82862525270497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1.3149536201851355</v>
      </c>
      <c r="L20">
        <v>4.1757066836582259</v>
      </c>
      <c r="M20">
        <v>0.56353798622800433</v>
      </c>
      <c r="N20">
        <v>1.3044245128317202</v>
      </c>
      <c r="O20">
        <v>1.4506277982524343</v>
      </c>
      <c r="P20">
        <v>1.784598317583189</v>
      </c>
      <c r="Q20">
        <v>0</v>
      </c>
      <c r="R20">
        <v>0.58427244339715911</v>
      </c>
      <c r="S20">
        <v>0.29225091490990052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0.31810739584968356</v>
      </c>
      <c r="AG20">
        <v>2.1779655253097183</v>
      </c>
      <c r="AH20">
        <v>0</v>
      </c>
      <c r="AI20">
        <v>0</v>
      </c>
      <c r="AJ20">
        <v>0</v>
      </c>
      <c r="AK20">
        <v>3.9644340787845831</v>
      </c>
      <c r="AL20">
        <v>0</v>
      </c>
      <c r="AM20">
        <v>0.69687335149179919</v>
      </c>
      <c r="AN20">
        <v>2.5868849489668125E-2</v>
      </c>
      <c r="AO20">
        <v>0</v>
      </c>
      <c r="AP20">
        <v>0</v>
      </c>
      <c r="AQ20">
        <v>0</v>
      </c>
      <c r="AR20">
        <v>0</v>
      </c>
      <c r="AS20">
        <v>1.3812857677329311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89.399219369651419</v>
      </c>
      <c r="BA20">
        <v>4.57434649252186</v>
      </c>
      <c r="BB20">
        <f t="shared" si="0"/>
        <v>104.85978012283371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1.3149658866054472</v>
      </c>
      <c r="L21">
        <v>4.2057852930308925</v>
      </c>
      <c r="M21">
        <v>0.56353798622800433</v>
      </c>
      <c r="N21">
        <v>1.3044245128317202</v>
      </c>
      <c r="O21">
        <v>1.4506277982524343</v>
      </c>
      <c r="P21">
        <v>1.784598317583189</v>
      </c>
      <c r="Q21">
        <v>0</v>
      </c>
      <c r="R21">
        <v>0.58427244339715911</v>
      </c>
      <c r="S21">
        <v>0.29225091490990052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0.31810739584968356</v>
      </c>
      <c r="AG21">
        <v>2.1779655253097183</v>
      </c>
      <c r="AH21">
        <v>0</v>
      </c>
      <c r="AI21">
        <v>0</v>
      </c>
      <c r="AJ21">
        <v>0</v>
      </c>
      <c r="AK21">
        <v>3.9644340787845831</v>
      </c>
      <c r="AL21">
        <v>0</v>
      </c>
      <c r="AM21">
        <v>0.69687335149179919</v>
      </c>
      <c r="AN21">
        <v>2.5868849489668125E-2</v>
      </c>
      <c r="AO21">
        <v>0</v>
      </c>
      <c r="AP21">
        <v>0</v>
      </c>
      <c r="AQ21">
        <v>0</v>
      </c>
      <c r="AR21">
        <v>0</v>
      </c>
      <c r="AS21">
        <v>1.3812857677329311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89.408067209350847</v>
      </c>
      <c r="BA21">
        <v>4.5759741308294375</v>
      </c>
      <c r="BB21">
        <f t="shared" si="0"/>
        <v>104.89709120001854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1.3149658866054472</v>
      </c>
      <c r="L22">
        <v>4.2057852930308925</v>
      </c>
      <c r="M22">
        <v>0.56353798622800433</v>
      </c>
      <c r="N22">
        <v>1.3044245128317202</v>
      </c>
      <c r="O22">
        <v>1.4506277982524343</v>
      </c>
      <c r="P22">
        <v>1.784598317583189</v>
      </c>
      <c r="Q22">
        <v>0</v>
      </c>
      <c r="R22">
        <v>0.58427244339715911</v>
      </c>
      <c r="S22">
        <v>0.29225091490990052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0.31810739584968356</v>
      </c>
      <c r="AG22">
        <v>2.1779655253097183</v>
      </c>
      <c r="AH22">
        <v>0</v>
      </c>
      <c r="AI22">
        <v>0</v>
      </c>
      <c r="AJ22">
        <v>0</v>
      </c>
      <c r="AK22">
        <v>3.9644340787845831</v>
      </c>
      <c r="AL22">
        <v>0</v>
      </c>
      <c r="AM22">
        <v>0.69687335149179919</v>
      </c>
      <c r="AN22">
        <v>2.5868849489668125E-2</v>
      </c>
      <c r="AO22">
        <v>0</v>
      </c>
      <c r="AP22">
        <v>0</v>
      </c>
      <c r="AQ22">
        <v>0</v>
      </c>
      <c r="AR22">
        <v>0</v>
      </c>
      <c r="AS22">
        <v>1.3812857677329311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89.408067209350847</v>
      </c>
      <c r="BA22">
        <v>4.5759741308294375</v>
      </c>
      <c r="BB22">
        <f t="shared" si="0"/>
        <v>104.89709120001854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0.65750272869614146</v>
      </c>
      <c r="L23">
        <v>4.2057621106730574</v>
      </c>
      <c r="M23">
        <v>0.56353798622800433</v>
      </c>
      <c r="N23">
        <v>1.3044245128317202</v>
      </c>
      <c r="O23">
        <v>1.4506277982524343</v>
      </c>
      <c r="P23">
        <v>1.784598317583189</v>
      </c>
      <c r="Q23">
        <v>0</v>
      </c>
      <c r="R23">
        <v>0.58427244339715911</v>
      </c>
      <c r="S23">
        <v>0.29225091490990052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0.75235987496039725</v>
      </c>
      <c r="AF23">
        <v>0.31810739584968356</v>
      </c>
      <c r="AG23">
        <v>2.1779655253097183</v>
      </c>
      <c r="AH23">
        <v>0</v>
      </c>
      <c r="AI23">
        <v>0</v>
      </c>
      <c r="AJ23">
        <v>0</v>
      </c>
      <c r="AK23">
        <v>3.9644340787845831</v>
      </c>
      <c r="AL23">
        <v>0</v>
      </c>
      <c r="AM23">
        <v>0.69687335149179919</v>
      </c>
      <c r="AN23">
        <v>2.645675344708829E-2</v>
      </c>
      <c r="AO23">
        <v>0</v>
      </c>
      <c r="AP23">
        <v>0</v>
      </c>
      <c r="AQ23">
        <v>0</v>
      </c>
      <c r="AR23">
        <v>0</v>
      </c>
      <c r="AS23">
        <v>1.3812857677329311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90.786844082654966</v>
      </c>
      <c r="BA23">
        <v>4.6375972922691506</v>
      </c>
      <c r="BB23">
        <f t="shared" si="0"/>
        <v>106.30970635053363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0.65750272869614146</v>
      </c>
      <c r="L24">
        <v>4.2057621106730574</v>
      </c>
      <c r="M24">
        <v>0.56353798622800433</v>
      </c>
      <c r="N24">
        <v>1.3044245128317202</v>
      </c>
      <c r="O24">
        <v>1.4506277982524343</v>
      </c>
      <c r="P24">
        <v>1.784598317583189</v>
      </c>
      <c r="Q24">
        <v>0</v>
      </c>
      <c r="R24">
        <v>0.58427244339715911</v>
      </c>
      <c r="S24">
        <v>0.29225091490990052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0.75235987496039725</v>
      </c>
      <c r="AF24">
        <v>0.31810739584968356</v>
      </c>
      <c r="AG24">
        <v>2.1779655253097183</v>
      </c>
      <c r="AH24">
        <v>0.44612410144020032</v>
      </c>
      <c r="AI24">
        <v>0</v>
      </c>
      <c r="AJ24">
        <v>0</v>
      </c>
      <c r="AK24">
        <v>3.9644340787845831</v>
      </c>
      <c r="AL24">
        <v>0</v>
      </c>
      <c r="AM24">
        <v>0.69687335149179919</v>
      </c>
      <c r="AN24">
        <v>2.645675344708829E-2</v>
      </c>
      <c r="AO24">
        <v>0</v>
      </c>
      <c r="AP24">
        <v>0</v>
      </c>
      <c r="AQ24">
        <v>0</v>
      </c>
      <c r="AR24">
        <v>0</v>
      </c>
      <c r="AS24">
        <v>1.3812857677329311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92.84749947818824</v>
      </c>
      <c r="BA24">
        <v>4.7423806752426412</v>
      </c>
      <c r="BB24">
        <f t="shared" si="0"/>
        <v>108.7117024645336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0.65749121415206169</v>
      </c>
      <c r="L25">
        <v>4.2057621106730574</v>
      </c>
      <c r="M25">
        <v>0.56353798622800433</v>
      </c>
      <c r="N25">
        <v>1.3044245128317202</v>
      </c>
      <c r="O25">
        <v>1.4506277982524343</v>
      </c>
      <c r="P25">
        <v>1.784598317583189</v>
      </c>
      <c r="Q25">
        <v>0</v>
      </c>
      <c r="R25">
        <v>0.58427244339715911</v>
      </c>
      <c r="S25">
        <v>0.29225091490990052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0.17633435659592742</v>
      </c>
      <c r="AC25">
        <v>0</v>
      </c>
      <c r="AD25">
        <v>0</v>
      </c>
      <c r="AE25">
        <v>0.75235987496039725</v>
      </c>
      <c r="AF25">
        <v>0.31810739584968356</v>
      </c>
      <c r="AG25">
        <v>2.1779655253097183</v>
      </c>
      <c r="AH25">
        <v>1.0037792282404507</v>
      </c>
      <c r="AI25">
        <v>0</v>
      </c>
      <c r="AJ25">
        <v>0</v>
      </c>
      <c r="AK25">
        <v>3.9644340787845831</v>
      </c>
      <c r="AL25">
        <v>0</v>
      </c>
      <c r="AM25">
        <v>0.69687335149179919</v>
      </c>
      <c r="AN25">
        <v>2.645675344708829E-2</v>
      </c>
      <c r="AO25">
        <v>0</v>
      </c>
      <c r="AP25">
        <v>0</v>
      </c>
      <c r="AQ25">
        <v>0</v>
      </c>
      <c r="AR25">
        <v>0</v>
      </c>
      <c r="AS25">
        <v>1.3812857677329311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95.169201628052576</v>
      </c>
      <c r="BA25">
        <v>4.8701081042049825</v>
      </c>
      <c r="BB25">
        <f t="shared" si="0"/>
        <v>111.63965515428769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0.65748771734497669</v>
      </c>
      <c r="L26">
        <v>4.2057621106730574</v>
      </c>
      <c r="M26">
        <v>0.56353798622800433</v>
      </c>
      <c r="N26">
        <v>1.3044245128317202</v>
      </c>
      <c r="O26">
        <v>1.4506277982524343</v>
      </c>
      <c r="P26">
        <v>1.784598317583189</v>
      </c>
      <c r="Q26">
        <v>0</v>
      </c>
      <c r="R26">
        <v>0.58427244339715911</v>
      </c>
      <c r="S26">
        <v>0.29225091490990052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0.69123058778064272</v>
      </c>
      <c r="AC26">
        <v>0.44671331897951366</v>
      </c>
      <c r="AD26">
        <v>0</v>
      </c>
      <c r="AE26">
        <v>0.75235987496039725</v>
      </c>
      <c r="AF26">
        <v>0.31810739584968356</v>
      </c>
      <c r="AG26">
        <v>2.1779655253097183</v>
      </c>
      <c r="AH26">
        <v>1.3829846928616154</v>
      </c>
      <c r="AI26">
        <v>0</v>
      </c>
      <c r="AJ26">
        <v>0</v>
      </c>
      <c r="AK26">
        <v>3.9644340787845831</v>
      </c>
      <c r="AL26">
        <v>0</v>
      </c>
      <c r="AM26">
        <v>0.69687335149179919</v>
      </c>
      <c r="AN26">
        <v>2.645675344708829E-2</v>
      </c>
      <c r="AO26">
        <v>0</v>
      </c>
      <c r="AP26">
        <v>0</v>
      </c>
      <c r="AQ26">
        <v>0</v>
      </c>
      <c r="AR26">
        <v>0</v>
      </c>
      <c r="AS26">
        <v>1.3812857677329311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96.80766332707158</v>
      </c>
      <c r="BA26">
        <v>4.9946417246754775</v>
      </c>
      <c r="BB26">
        <f t="shared" si="0"/>
        <v>114.49439475081452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0.65748973404562039</v>
      </c>
      <c r="L27">
        <v>4.2057621106730574</v>
      </c>
      <c r="M27">
        <v>0.56353798622800433</v>
      </c>
      <c r="N27">
        <v>1.3044245128317202</v>
      </c>
      <c r="O27">
        <v>1.4506277982524343</v>
      </c>
      <c r="P27">
        <v>1.784598317583189</v>
      </c>
      <c r="Q27">
        <v>0</v>
      </c>
      <c r="R27">
        <v>0.58427244339715911</v>
      </c>
      <c r="S27">
        <v>0.29225091490990052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0.69123058778064272</v>
      </c>
      <c r="AC27">
        <v>0.44671331897951366</v>
      </c>
      <c r="AD27">
        <v>0.40556901788208871</v>
      </c>
      <c r="AE27">
        <v>0.75235987496039725</v>
      </c>
      <c r="AF27">
        <v>0.31810739584968356</v>
      </c>
      <c r="AG27">
        <v>2.1779655253097183</v>
      </c>
      <c r="AH27">
        <v>1.8960274095178458</v>
      </c>
      <c r="AI27">
        <v>0.17633434630781716</v>
      </c>
      <c r="AJ27">
        <v>0</v>
      </c>
      <c r="AK27">
        <v>3.9644340787845831</v>
      </c>
      <c r="AL27">
        <v>0</v>
      </c>
      <c r="AM27">
        <v>0.69687335149179919</v>
      </c>
      <c r="AN27">
        <v>2.645675344708829E-2</v>
      </c>
      <c r="AO27">
        <v>0</v>
      </c>
      <c r="AP27">
        <v>0</v>
      </c>
      <c r="AQ27">
        <v>1.4276038987080457</v>
      </c>
      <c r="AR27">
        <v>0</v>
      </c>
      <c r="AS27">
        <v>1.3812857677329311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97.567075767063216</v>
      </c>
      <c r="BA27">
        <v>5.1318278381105724</v>
      </c>
      <c r="BB27">
        <f t="shared" si="0"/>
        <v>117.63917307362588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0.65748973404562039</v>
      </c>
      <c r="L28">
        <v>4.2057621106730574</v>
      </c>
      <c r="M28">
        <v>0.56353798622800433</v>
      </c>
      <c r="N28">
        <v>1.3044245128317202</v>
      </c>
      <c r="O28">
        <v>1.4506277982524343</v>
      </c>
      <c r="P28">
        <v>1.784598317583189</v>
      </c>
      <c r="Q28">
        <v>0</v>
      </c>
      <c r="R28">
        <v>0.58427244339715911</v>
      </c>
      <c r="S28">
        <v>0.29225091490990052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1.3895146417770861</v>
      </c>
      <c r="AC28">
        <v>0.89342663795902733</v>
      </c>
      <c r="AD28">
        <v>0.81113803576417742</v>
      </c>
      <c r="AE28">
        <v>1.5098922291643269</v>
      </c>
      <c r="AF28">
        <v>0.31810739584968356</v>
      </c>
      <c r="AG28">
        <v>2.1779655253097183</v>
      </c>
      <c r="AH28">
        <v>2.6767445870381965</v>
      </c>
      <c r="AI28">
        <v>0.76411552848694042</v>
      </c>
      <c r="AJ28">
        <v>0</v>
      </c>
      <c r="AK28">
        <v>3.9644340787845831</v>
      </c>
      <c r="AL28">
        <v>0</v>
      </c>
      <c r="AM28">
        <v>0.69687335149179919</v>
      </c>
      <c r="AN28">
        <v>2.645675344708829E-2</v>
      </c>
      <c r="AO28">
        <v>0</v>
      </c>
      <c r="AP28">
        <v>0</v>
      </c>
      <c r="AQ28">
        <v>2.1414058747100593</v>
      </c>
      <c r="AR28">
        <v>0</v>
      </c>
      <c r="AS28">
        <v>1.3812857677329311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100.84630244207888</v>
      </c>
      <c r="BA28">
        <v>5.4524181947021475</v>
      </c>
      <c r="BB28">
        <f t="shared" si="0"/>
        <v>124.98820847281343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0.6574783255054395</v>
      </c>
      <c r="L29">
        <v>4.2057621106730574</v>
      </c>
      <c r="M29">
        <v>0.56353798622800433</v>
      </c>
      <c r="N29">
        <v>1.3044245128317202</v>
      </c>
      <c r="O29">
        <v>1.4506277982524343</v>
      </c>
      <c r="P29">
        <v>1.784598317583189</v>
      </c>
      <c r="Q29">
        <v>0</v>
      </c>
      <c r="R29">
        <v>0.58427244339715911</v>
      </c>
      <c r="S29">
        <v>0.29225091490990052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2.0906199790484616</v>
      </c>
      <c r="AC29">
        <v>1.3414918766947102</v>
      </c>
      <c r="AD29">
        <v>1.216707013238453</v>
      </c>
      <c r="AE29">
        <v>2.2648384059172062</v>
      </c>
      <c r="AF29">
        <v>0.63621479169936712</v>
      </c>
      <c r="AG29">
        <v>2.1779655253097183</v>
      </c>
      <c r="AH29">
        <v>2.7548162939887284</v>
      </c>
      <c r="AI29">
        <v>0.76411552848694042</v>
      </c>
      <c r="AJ29">
        <v>0</v>
      </c>
      <c r="AK29">
        <v>3.9644340787845831</v>
      </c>
      <c r="AL29">
        <v>0</v>
      </c>
      <c r="AM29">
        <v>0.69687335149179919</v>
      </c>
      <c r="AN29">
        <v>2.645675344708829E-2</v>
      </c>
      <c r="AO29">
        <v>0</v>
      </c>
      <c r="AP29">
        <v>0</v>
      </c>
      <c r="AQ29">
        <v>2.8552077974160914</v>
      </c>
      <c r="AR29">
        <v>0</v>
      </c>
      <c r="AS29">
        <v>1.3812857677329311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100.96496034230847</v>
      </c>
      <c r="BA29">
        <v>5.6003196884447117</v>
      </c>
      <c r="BB29">
        <f t="shared" si="0"/>
        <v>128.37862022650074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0.65748371473070621</v>
      </c>
      <c r="L30">
        <v>4.2058515511846979</v>
      </c>
      <c r="M30">
        <v>0.56353798622800433</v>
      </c>
      <c r="N30">
        <v>1.3044245128317202</v>
      </c>
      <c r="O30">
        <v>1.4506277982524343</v>
      </c>
      <c r="P30">
        <v>1.784598317583189</v>
      </c>
      <c r="Q30">
        <v>0</v>
      </c>
      <c r="R30">
        <v>0.58427244339715911</v>
      </c>
      <c r="S30">
        <v>0.29225091490990052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2.0906199790484616</v>
      </c>
      <c r="AC30">
        <v>1.3414918766947102</v>
      </c>
      <c r="AD30">
        <v>1.216707013238453</v>
      </c>
      <c r="AE30">
        <v>2.2648384059172062</v>
      </c>
      <c r="AF30">
        <v>0.63621479169936712</v>
      </c>
      <c r="AG30">
        <v>2.1779655253097183</v>
      </c>
      <c r="AH30">
        <v>3.3057795657482778</v>
      </c>
      <c r="AI30">
        <v>0.76411552848694042</v>
      </c>
      <c r="AJ30">
        <v>0</v>
      </c>
      <c r="AK30">
        <v>3.9644340787845831</v>
      </c>
      <c r="AL30">
        <v>0</v>
      </c>
      <c r="AM30">
        <v>0.69687335149179919</v>
      </c>
      <c r="AN30">
        <v>2.645675344708829E-2</v>
      </c>
      <c r="AO30">
        <v>0</v>
      </c>
      <c r="AP30">
        <v>0</v>
      </c>
      <c r="AQ30">
        <v>2.8552077974160914</v>
      </c>
      <c r="AR30">
        <v>0</v>
      </c>
      <c r="AS30">
        <v>1.3812857677329311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101.71250782717595</v>
      </c>
      <c r="BA30">
        <v>5.6546014019547277</v>
      </c>
      <c r="BB30">
        <f t="shared" si="0"/>
        <v>129.62294409935467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0.65748494444859307</v>
      </c>
      <c r="L31">
        <v>4.205818010497631</v>
      </c>
      <c r="M31">
        <v>0.56353798622800433</v>
      </c>
      <c r="N31">
        <v>1.3044245128317202</v>
      </c>
      <c r="O31">
        <v>1.4506277982524343</v>
      </c>
      <c r="P31">
        <v>1.784598317583189</v>
      </c>
      <c r="Q31">
        <v>0</v>
      </c>
      <c r="R31">
        <v>0.58427244339715911</v>
      </c>
      <c r="S31">
        <v>0.29225091490990052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2.0906199790484616</v>
      </c>
      <c r="AC31">
        <v>1.3414918766947102</v>
      </c>
      <c r="AD31">
        <v>1.216707013238453</v>
      </c>
      <c r="AE31">
        <v>2.2648384059172062</v>
      </c>
      <c r="AF31">
        <v>0.63621479169936712</v>
      </c>
      <c r="AG31">
        <v>2.1779655253097183</v>
      </c>
      <c r="AH31">
        <v>3.3057795657482778</v>
      </c>
      <c r="AI31">
        <v>0.76411552848694042</v>
      </c>
      <c r="AJ31">
        <v>0</v>
      </c>
      <c r="AK31">
        <v>3.9644340787845831</v>
      </c>
      <c r="AL31">
        <v>0</v>
      </c>
      <c r="AM31">
        <v>0.69687335149179919</v>
      </c>
      <c r="AN31">
        <v>2.645675344708829E-2</v>
      </c>
      <c r="AO31">
        <v>0</v>
      </c>
      <c r="AP31">
        <v>0</v>
      </c>
      <c r="AQ31">
        <v>2.8552077974160914</v>
      </c>
      <c r="AR31">
        <v>0</v>
      </c>
      <c r="AS31">
        <v>1.3812857677329311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101.81187121686493</v>
      </c>
      <c r="BA31">
        <v>5.6587534410452109</v>
      </c>
      <c r="BB31">
        <f t="shared" si="0"/>
        <v>129.718123138984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0.6783587811877384</v>
      </c>
      <c r="L32">
        <v>4.2058320456236213</v>
      </c>
      <c r="M32">
        <v>0.56353798622800433</v>
      </c>
      <c r="N32">
        <v>1.3044245128317202</v>
      </c>
      <c r="O32">
        <v>1.4506277982524343</v>
      </c>
      <c r="P32">
        <v>1.784598317583189</v>
      </c>
      <c r="Q32">
        <v>0</v>
      </c>
      <c r="R32">
        <v>0.58427244339715911</v>
      </c>
      <c r="S32">
        <v>0.29217260336699596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2.0906199790484616</v>
      </c>
      <c r="AC32">
        <v>1.3414918766947102</v>
      </c>
      <c r="AD32">
        <v>1.216707013238453</v>
      </c>
      <c r="AE32">
        <v>2.2648384059172062</v>
      </c>
      <c r="AF32">
        <v>0.63621479169936712</v>
      </c>
      <c r="AG32">
        <v>2.1779655253097183</v>
      </c>
      <c r="AH32">
        <v>3.3057795657482778</v>
      </c>
      <c r="AI32">
        <v>0.76411552848694042</v>
      </c>
      <c r="AJ32">
        <v>0</v>
      </c>
      <c r="AK32">
        <v>3.9644340787845831</v>
      </c>
      <c r="AL32">
        <v>0</v>
      </c>
      <c r="AM32">
        <v>0.69687335149179919</v>
      </c>
      <c r="AN32">
        <v>2.645675344708829E-2</v>
      </c>
      <c r="AO32">
        <v>0</v>
      </c>
      <c r="AP32">
        <v>0</v>
      </c>
      <c r="AQ32">
        <v>2.8552077974160914</v>
      </c>
      <c r="AR32">
        <v>0</v>
      </c>
      <c r="AS32">
        <v>1.3812857677329311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101.82458255061572</v>
      </c>
      <c r="BA32">
        <v>5.6601546144174657</v>
      </c>
      <c r="BB32">
        <f t="shared" si="0"/>
        <v>129.75024285968473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0.65747938579965914</v>
      </c>
      <c r="L33">
        <v>4.2057721827608772</v>
      </c>
      <c r="M33">
        <v>0.56353798622800433</v>
      </c>
      <c r="N33">
        <v>1.3044245128317202</v>
      </c>
      <c r="O33">
        <v>1.4506277982524343</v>
      </c>
      <c r="P33">
        <v>1.784598317583189</v>
      </c>
      <c r="Q33">
        <v>0</v>
      </c>
      <c r="R33">
        <v>0.58427244339715911</v>
      </c>
      <c r="S33">
        <v>0.30261844553488393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2.0906199790484616</v>
      </c>
      <c r="AC33">
        <v>1.3414918766947102</v>
      </c>
      <c r="AD33">
        <v>0.81113803576417742</v>
      </c>
      <c r="AE33">
        <v>1.5098922291643269</v>
      </c>
      <c r="AF33">
        <v>0.31810739584968356</v>
      </c>
      <c r="AG33">
        <v>2.1779655253097183</v>
      </c>
      <c r="AH33">
        <v>2.6767445870381965</v>
      </c>
      <c r="AI33">
        <v>0.76411552848694042</v>
      </c>
      <c r="AJ33">
        <v>0</v>
      </c>
      <c r="AK33">
        <v>3.9644340787845831</v>
      </c>
      <c r="AL33">
        <v>0</v>
      </c>
      <c r="AM33">
        <v>0.69687335149179919</v>
      </c>
      <c r="AN33">
        <v>2.645675344708829E-2</v>
      </c>
      <c r="AO33">
        <v>0</v>
      </c>
      <c r="AP33">
        <v>0</v>
      </c>
      <c r="AQ33">
        <v>2.8552077974160914</v>
      </c>
      <c r="AR33">
        <v>0</v>
      </c>
      <c r="AS33">
        <v>1.3812857677329311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99.178381340012493</v>
      </c>
      <c r="BA33">
        <v>5.4610046943186958</v>
      </c>
      <c r="BB33">
        <f t="shared" si="0"/>
        <v>125.18504062431043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0.65748044063126465</v>
      </c>
      <c r="L34">
        <v>4.2058207280565396</v>
      </c>
      <c r="M34">
        <v>0.56353798622800433</v>
      </c>
      <c r="N34">
        <v>1.3044245128317202</v>
      </c>
      <c r="O34">
        <v>1.4506277982524343</v>
      </c>
      <c r="P34">
        <v>1.784598317583189</v>
      </c>
      <c r="Q34">
        <v>0</v>
      </c>
      <c r="R34">
        <v>0.58427244339715911</v>
      </c>
      <c r="S34">
        <v>0.29215111419965845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2.0906199790484616</v>
      </c>
      <c r="AC34">
        <v>1.3414918766947102</v>
      </c>
      <c r="AD34">
        <v>0.40556901788208871</v>
      </c>
      <c r="AE34">
        <v>0.75235987496039725</v>
      </c>
      <c r="AF34">
        <v>0.31810739584968356</v>
      </c>
      <c r="AG34">
        <v>2.1779655253097183</v>
      </c>
      <c r="AH34">
        <v>1.8960274095178458</v>
      </c>
      <c r="AI34">
        <v>0.17633434630781716</v>
      </c>
      <c r="AJ34">
        <v>0</v>
      </c>
      <c r="AK34">
        <v>3.9644340787845831</v>
      </c>
      <c r="AL34">
        <v>0</v>
      </c>
      <c r="AM34">
        <v>0.69687335149179919</v>
      </c>
      <c r="AN34">
        <v>2.645675344708829E-2</v>
      </c>
      <c r="AO34">
        <v>0</v>
      </c>
      <c r="AP34">
        <v>0</v>
      </c>
      <c r="AQ34">
        <v>2.1414058747100593</v>
      </c>
      <c r="AR34">
        <v>0</v>
      </c>
      <c r="AS34">
        <v>1.3812857677329311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96.571899394698377</v>
      </c>
      <c r="BA34">
        <v>5.2159604986823229</v>
      </c>
      <c r="BB34">
        <f t="shared" si="0"/>
        <v>119.56778348893322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0.65750149433889127</v>
      </c>
      <c r="L35">
        <v>4.2058207280565396</v>
      </c>
      <c r="M35">
        <v>0.56353798622800433</v>
      </c>
      <c r="N35">
        <v>1.3044245128317202</v>
      </c>
      <c r="O35">
        <v>1.4506277982524343</v>
      </c>
      <c r="P35">
        <v>1.784598317583189</v>
      </c>
      <c r="Q35">
        <v>0</v>
      </c>
      <c r="R35">
        <v>0.58427244339715911</v>
      </c>
      <c r="S35">
        <v>0.29215111419965845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2.0906199790484616</v>
      </c>
      <c r="AC35">
        <v>0.89342663795902733</v>
      </c>
      <c r="AD35">
        <v>0.38793557353769076</v>
      </c>
      <c r="AE35">
        <v>0.75235987496039725</v>
      </c>
      <c r="AF35">
        <v>0</v>
      </c>
      <c r="AG35">
        <v>2.1779655253097183</v>
      </c>
      <c r="AH35">
        <v>1.3383722827175955</v>
      </c>
      <c r="AI35">
        <v>0</v>
      </c>
      <c r="AJ35">
        <v>0</v>
      </c>
      <c r="AK35">
        <v>3.9644340787845831</v>
      </c>
      <c r="AL35">
        <v>0</v>
      </c>
      <c r="AM35">
        <v>0.69687335149179919</v>
      </c>
      <c r="AN35">
        <v>2.645675344708829E-2</v>
      </c>
      <c r="AO35">
        <v>0</v>
      </c>
      <c r="AP35">
        <v>0</v>
      </c>
      <c r="AQ35">
        <v>1.4276038987080457</v>
      </c>
      <c r="AR35">
        <v>0</v>
      </c>
      <c r="AS35">
        <v>1.3812857677329311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94.678913587977434</v>
      </c>
      <c r="BA35">
        <v>5.0435537953342999</v>
      </c>
      <c r="BB35">
        <f t="shared" si="0"/>
        <v>115.61562791122807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0.65748446486054923</v>
      </c>
      <c r="L36">
        <v>4.2058207280565396</v>
      </c>
      <c r="M36">
        <v>0.56353798622800433</v>
      </c>
      <c r="N36">
        <v>1.3044245128317202</v>
      </c>
      <c r="O36">
        <v>1.4506277982524343</v>
      </c>
      <c r="P36">
        <v>1.784598317583189</v>
      </c>
      <c r="Q36">
        <v>0</v>
      </c>
      <c r="R36">
        <v>0.58427244339715911</v>
      </c>
      <c r="S36">
        <v>0.29215111419965845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1.3895146417770861</v>
      </c>
      <c r="AC36">
        <v>0.89342663795902733</v>
      </c>
      <c r="AD36">
        <v>0.38793557353769076</v>
      </c>
      <c r="AE36">
        <v>0.75235987496039725</v>
      </c>
      <c r="AF36">
        <v>0</v>
      </c>
      <c r="AG36">
        <v>2.1779655253097183</v>
      </c>
      <c r="AH36">
        <v>0.89224820288040063</v>
      </c>
      <c r="AI36">
        <v>0</v>
      </c>
      <c r="AJ36">
        <v>0</v>
      </c>
      <c r="AK36">
        <v>3.9644340787845831</v>
      </c>
      <c r="AL36">
        <v>0</v>
      </c>
      <c r="AM36">
        <v>0.69687335149179919</v>
      </c>
      <c r="AN36">
        <v>2.645675344708829E-2</v>
      </c>
      <c r="AO36">
        <v>0</v>
      </c>
      <c r="AP36">
        <v>0</v>
      </c>
      <c r="AQ36">
        <v>0.71380197600201345</v>
      </c>
      <c r="AR36">
        <v>0</v>
      </c>
      <c r="AS36">
        <v>1.3812857677329311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92.264025255687756</v>
      </c>
      <c r="BA36">
        <v>4.8648196412081504</v>
      </c>
      <c r="BB36">
        <f t="shared" si="0"/>
        <v>111.5184253637716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0.66791142067863818</v>
      </c>
      <c r="L37">
        <v>4.2058207280565396</v>
      </c>
      <c r="M37">
        <v>0.56353798622800433</v>
      </c>
      <c r="N37">
        <v>1.3044245128317202</v>
      </c>
      <c r="O37">
        <v>1.4506277982524343</v>
      </c>
      <c r="P37">
        <v>1.784598317583189</v>
      </c>
      <c r="Q37">
        <v>0</v>
      </c>
      <c r="R37">
        <v>0.58427244339715911</v>
      </c>
      <c r="S37">
        <v>0.29213446865294068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1.3895146417770861</v>
      </c>
      <c r="AC37">
        <v>0.89342663795902733</v>
      </c>
      <c r="AD37">
        <v>0.38793557353769076</v>
      </c>
      <c r="AE37">
        <v>0.75235987496039725</v>
      </c>
      <c r="AF37">
        <v>0</v>
      </c>
      <c r="AG37">
        <v>2.1779655253097183</v>
      </c>
      <c r="AH37">
        <v>0.35689928115216024</v>
      </c>
      <c r="AI37">
        <v>0</v>
      </c>
      <c r="AJ37">
        <v>0</v>
      </c>
      <c r="AK37">
        <v>3.9644340787845831</v>
      </c>
      <c r="AL37">
        <v>0</v>
      </c>
      <c r="AM37">
        <v>0.69687335149179919</v>
      </c>
      <c r="AN37">
        <v>2.645675344708829E-2</v>
      </c>
      <c r="AO37">
        <v>0</v>
      </c>
      <c r="AP37">
        <v>0</v>
      </c>
      <c r="AQ37">
        <v>0.71380197600201345</v>
      </c>
      <c r="AR37">
        <v>0</v>
      </c>
      <c r="AS37">
        <v>1.3812857677329311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91.504611772072593</v>
      </c>
      <c r="BA37">
        <v>4.8111337236341365</v>
      </c>
      <c r="BB37">
        <f t="shared" si="0"/>
        <v>110.28775918627358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0.67834766275468783</v>
      </c>
      <c r="L38">
        <v>4.2058207280565396</v>
      </c>
      <c r="M38">
        <v>0.56353798622800433</v>
      </c>
      <c r="N38">
        <v>1.3044245128317202</v>
      </c>
      <c r="O38">
        <v>1.4506277982524343</v>
      </c>
      <c r="P38">
        <v>1.784598317583189</v>
      </c>
      <c r="Q38">
        <v>0</v>
      </c>
      <c r="R38">
        <v>0.58427244339715911</v>
      </c>
      <c r="S38">
        <v>0.30256948953928531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1.3895146417770861</v>
      </c>
      <c r="AC38">
        <v>0.89342663795902733</v>
      </c>
      <c r="AD38">
        <v>0</v>
      </c>
      <c r="AE38">
        <v>0.75235987496039725</v>
      </c>
      <c r="AF38">
        <v>0</v>
      </c>
      <c r="AG38">
        <v>2.1779655253097183</v>
      </c>
      <c r="AH38">
        <v>0</v>
      </c>
      <c r="AI38">
        <v>0</v>
      </c>
      <c r="AJ38">
        <v>0</v>
      </c>
      <c r="AK38">
        <v>3.9644340787845831</v>
      </c>
      <c r="AL38">
        <v>0</v>
      </c>
      <c r="AM38">
        <v>0.69687335149179919</v>
      </c>
      <c r="AN38">
        <v>2.645675344708829E-2</v>
      </c>
      <c r="AO38">
        <v>0</v>
      </c>
      <c r="AP38">
        <v>0</v>
      </c>
      <c r="AQ38">
        <v>0.71380197600201345</v>
      </c>
      <c r="AR38">
        <v>0</v>
      </c>
      <c r="AS38">
        <v>1.3812857677329311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90.935052181172992</v>
      </c>
      <c r="BA38">
        <v>4.7570644546003216</v>
      </c>
      <c r="BB38">
        <f t="shared" si="0"/>
        <v>109.04830527268034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0.67832770810950738</v>
      </c>
      <c r="L39">
        <v>4.2058207280565396</v>
      </c>
      <c r="M39">
        <v>0.56353798622800433</v>
      </c>
      <c r="N39">
        <v>1.3044245128317202</v>
      </c>
      <c r="O39">
        <v>1.4506277982524343</v>
      </c>
      <c r="P39">
        <v>1.784598317583189</v>
      </c>
      <c r="Q39">
        <v>0</v>
      </c>
      <c r="R39">
        <v>0.58426544930804736</v>
      </c>
      <c r="S39">
        <v>0.30264148762001669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1.3895146417770861</v>
      </c>
      <c r="AC39">
        <v>0.44671331897951366</v>
      </c>
      <c r="AD39">
        <v>0</v>
      </c>
      <c r="AE39">
        <v>0.75235987496039725</v>
      </c>
      <c r="AF39">
        <v>0</v>
      </c>
      <c r="AG39">
        <v>2.1779655253097183</v>
      </c>
      <c r="AH39">
        <v>0</v>
      </c>
      <c r="AI39">
        <v>0</v>
      </c>
      <c r="AJ39">
        <v>0</v>
      </c>
      <c r="AK39">
        <v>3.9644340787845831</v>
      </c>
      <c r="AL39">
        <v>0</v>
      </c>
      <c r="AM39">
        <v>0.69687335149179919</v>
      </c>
      <c r="AN39">
        <v>2.7044715532247961E-2</v>
      </c>
      <c r="AO39">
        <v>0</v>
      </c>
      <c r="AP39">
        <v>0</v>
      </c>
      <c r="AQ39">
        <v>0.71380197600201345</v>
      </c>
      <c r="AR39">
        <v>0</v>
      </c>
      <c r="AS39">
        <v>1.3812857677329311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90.935052181172992</v>
      </c>
      <c r="BA39">
        <v>4.7384182977448184</v>
      </c>
      <c r="BB39">
        <f t="shared" si="0"/>
        <v>108.62087112198793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0.67835970356600084</v>
      </c>
      <c r="L40">
        <v>4.2058207280565396</v>
      </c>
      <c r="M40">
        <v>0.56353798622800433</v>
      </c>
      <c r="N40">
        <v>1.3044245128317202</v>
      </c>
      <c r="O40">
        <v>1.4506277982524343</v>
      </c>
      <c r="P40">
        <v>1.784598317583189</v>
      </c>
      <c r="Q40">
        <v>0</v>
      </c>
      <c r="R40">
        <v>0.58426544930804736</v>
      </c>
      <c r="S40">
        <v>0.30264148762001669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0.69123058778064272</v>
      </c>
      <c r="AC40">
        <v>0</v>
      </c>
      <c r="AD40">
        <v>0</v>
      </c>
      <c r="AE40">
        <v>0.75235987496039725</v>
      </c>
      <c r="AF40">
        <v>0</v>
      </c>
      <c r="AG40">
        <v>2.1779655253097183</v>
      </c>
      <c r="AH40">
        <v>0</v>
      </c>
      <c r="AI40">
        <v>0</v>
      </c>
      <c r="AJ40">
        <v>0</v>
      </c>
      <c r="AK40">
        <v>3.9644340787845831</v>
      </c>
      <c r="AL40">
        <v>0</v>
      </c>
      <c r="AM40">
        <v>0.69687335149179919</v>
      </c>
      <c r="AN40">
        <v>2.7044715532247961E-2</v>
      </c>
      <c r="AO40">
        <v>0</v>
      </c>
      <c r="AP40">
        <v>0</v>
      </c>
      <c r="AQ40">
        <v>0.71380197600201345</v>
      </c>
      <c r="AR40">
        <v>0</v>
      </c>
      <c r="AS40">
        <v>1.3812857677329311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90.935052181172992</v>
      </c>
      <c r="BA40">
        <v>4.6905587449645045</v>
      </c>
      <c r="BB40">
        <f t="shared" si="0"/>
        <v>107.52376529724877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0.66791071056463225</v>
      </c>
      <c r="L41">
        <v>4.2057572568839872</v>
      </c>
      <c r="M41">
        <v>0.56353798622800433</v>
      </c>
      <c r="N41">
        <v>1.3044245128317202</v>
      </c>
      <c r="O41">
        <v>1.4506277982524343</v>
      </c>
      <c r="P41">
        <v>1.784598317583189</v>
      </c>
      <c r="Q41">
        <v>0</v>
      </c>
      <c r="R41">
        <v>0.58426544930804736</v>
      </c>
      <c r="S41">
        <v>0.29216600897821371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0.69123058778064272</v>
      </c>
      <c r="AC41">
        <v>0</v>
      </c>
      <c r="AD41">
        <v>0</v>
      </c>
      <c r="AE41">
        <v>0.64655924228723782</v>
      </c>
      <c r="AF41">
        <v>0</v>
      </c>
      <c r="AG41">
        <v>2.1779655253097183</v>
      </c>
      <c r="AH41">
        <v>0</v>
      </c>
      <c r="AI41">
        <v>0</v>
      </c>
      <c r="AJ41">
        <v>0</v>
      </c>
      <c r="AK41">
        <v>3.9644340787845831</v>
      </c>
      <c r="AL41">
        <v>0</v>
      </c>
      <c r="AM41">
        <v>0.69687335149179919</v>
      </c>
      <c r="AN41">
        <v>2.7044715532247961E-2</v>
      </c>
      <c r="AO41">
        <v>0</v>
      </c>
      <c r="AP41">
        <v>0</v>
      </c>
      <c r="AQ41">
        <v>0.71380197600201345</v>
      </c>
      <c r="AR41">
        <v>0</v>
      </c>
      <c r="AS41">
        <v>1.3812857677329311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90.496730327697762</v>
      </c>
      <c r="BA41">
        <v>4.6669371290338129</v>
      </c>
      <c r="BB41">
        <f t="shared" si="0"/>
        <v>106.98227648421535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0.7200879291724035</v>
      </c>
      <c r="L42">
        <v>4.2058628935805853</v>
      </c>
      <c r="M42">
        <v>0.56353798622800433</v>
      </c>
      <c r="N42">
        <v>1.3044245128317202</v>
      </c>
      <c r="O42">
        <v>1.4506277982524343</v>
      </c>
      <c r="P42">
        <v>1.784598317583189</v>
      </c>
      <c r="Q42">
        <v>0</v>
      </c>
      <c r="R42">
        <v>0.58426544930804736</v>
      </c>
      <c r="S42">
        <v>0.29216600897821371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0.69123058778064272</v>
      </c>
      <c r="AC42">
        <v>0</v>
      </c>
      <c r="AD42">
        <v>0</v>
      </c>
      <c r="AE42">
        <v>0.64655924228723782</v>
      </c>
      <c r="AF42">
        <v>0</v>
      </c>
      <c r="AG42">
        <v>2.1779655253097183</v>
      </c>
      <c r="AH42">
        <v>0</v>
      </c>
      <c r="AI42">
        <v>0</v>
      </c>
      <c r="AJ42">
        <v>0</v>
      </c>
      <c r="AK42">
        <v>3.9644340787845831</v>
      </c>
      <c r="AL42">
        <v>0</v>
      </c>
      <c r="AM42">
        <v>0.69687335149179919</v>
      </c>
      <c r="AN42">
        <v>2.7044715532247961E-2</v>
      </c>
      <c r="AO42">
        <v>0</v>
      </c>
      <c r="AP42">
        <v>0</v>
      </c>
      <c r="AQ42">
        <v>0.71380197600201345</v>
      </c>
      <c r="AR42">
        <v>0</v>
      </c>
      <c r="AS42">
        <v>1.3812857677329311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90.528039031517423</v>
      </c>
      <c r="BA42">
        <v>4.6704312562051955</v>
      </c>
      <c r="BB42">
        <f t="shared" si="0"/>
        <v>107.062373916168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0.72008483550293556</v>
      </c>
      <c r="L43">
        <v>4.2058628935805853</v>
      </c>
      <c r="M43">
        <v>0.56353798622800433</v>
      </c>
      <c r="N43">
        <v>1.3044245128317202</v>
      </c>
      <c r="O43">
        <v>1.4506277982524343</v>
      </c>
      <c r="P43">
        <v>1.784598317583189</v>
      </c>
      <c r="Q43">
        <v>0</v>
      </c>
      <c r="R43">
        <v>0.58426544930804736</v>
      </c>
      <c r="S43">
        <v>0.29216600897821371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0.69123058778064272</v>
      </c>
      <c r="AC43">
        <v>0</v>
      </c>
      <c r="AD43">
        <v>0</v>
      </c>
      <c r="AE43">
        <v>0</v>
      </c>
      <c r="AF43">
        <v>0</v>
      </c>
      <c r="AG43">
        <v>2.1779655253097183</v>
      </c>
      <c r="AH43">
        <v>0</v>
      </c>
      <c r="AI43">
        <v>0</v>
      </c>
      <c r="AJ43">
        <v>0</v>
      </c>
      <c r="AK43">
        <v>3.9644340787845831</v>
      </c>
      <c r="AL43">
        <v>0</v>
      </c>
      <c r="AM43">
        <v>0.69687335149179919</v>
      </c>
      <c r="AN43">
        <v>2.7044715532247961E-2</v>
      </c>
      <c r="AO43">
        <v>0</v>
      </c>
      <c r="AP43">
        <v>0</v>
      </c>
      <c r="AQ43">
        <v>0.71380197600201345</v>
      </c>
      <c r="AR43">
        <v>0</v>
      </c>
      <c r="AS43">
        <v>1.3937467024480727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88.411663535796293</v>
      </c>
      <c r="BA43">
        <v>4.5554613219121576</v>
      </c>
      <c r="BB43">
        <f t="shared" si="0"/>
        <v>104.42686695349833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0.72009382610609685</v>
      </c>
      <c r="L44">
        <v>4.2058469770854945</v>
      </c>
      <c r="M44">
        <v>0.56353798622800433</v>
      </c>
      <c r="N44">
        <v>1.3044245128317202</v>
      </c>
      <c r="O44">
        <v>1.4506277982524343</v>
      </c>
      <c r="P44">
        <v>1.784598317583189</v>
      </c>
      <c r="Q44">
        <v>0</v>
      </c>
      <c r="R44">
        <v>0.58426544930804736</v>
      </c>
      <c r="S44">
        <v>0.29216600897821371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0.69123058778064272</v>
      </c>
      <c r="AC44">
        <v>0</v>
      </c>
      <c r="AD44">
        <v>0</v>
      </c>
      <c r="AE44">
        <v>0</v>
      </c>
      <c r="AF44">
        <v>0</v>
      </c>
      <c r="AG44">
        <v>2.1779655253097183</v>
      </c>
      <c r="AH44">
        <v>0</v>
      </c>
      <c r="AI44">
        <v>0</v>
      </c>
      <c r="AJ44">
        <v>0</v>
      </c>
      <c r="AK44">
        <v>3.9644340787845831</v>
      </c>
      <c r="AL44">
        <v>0</v>
      </c>
      <c r="AM44">
        <v>0.69687335149179919</v>
      </c>
      <c r="AN44">
        <v>2.7044715532247961E-2</v>
      </c>
      <c r="AO44">
        <v>0</v>
      </c>
      <c r="AP44">
        <v>0</v>
      </c>
      <c r="AQ44">
        <v>0.71380197600201345</v>
      </c>
      <c r="AR44">
        <v>0</v>
      </c>
      <c r="AS44">
        <v>1.3937467024480727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88.48471717804216</v>
      </c>
      <c r="BA44">
        <v>4.5585146746557488</v>
      </c>
      <c r="BB44">
        <f t="shared" si="0"/>
        <v>104.49686031710868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0.65748817700936335</v>
      </c>
      <c r="L45">
        <v>4.2058320456236213</v>
      </c>
      <c r="M45">
        <v>0.56353798622800433</v>
      </c>
      <c r="N45">
        <v>1.3044245128317202</v>
      </c>
      <c r="O45">
        <v>1.4506277982524343</v>
      </c>
      <c r="P45">
        <v>1.784598317583189</v>
      </c>
      <c r="Q45">
        <v>0</v>
      </c>
      <c r="R45">
        <v>0.58426544930804736</v>
      </c>
      <c r="S45">
        <v>0.29216600897821371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0.69123058778064272</v>
      </c>
      <c r="AC45">
        <v>0</v>
      </c>
      <c r="AD45">
        <v>0</v>
      </c>
      <c r="AE45">
        <v>0</v>
      </c>
      <c r="AF45">
        <v>0</v>
      </c>
      <c r="AG45">
        <v>2.1779655253097183</v>
      </c>
      <c r="AH45">
        <v>0</v>
      </c>
      <c r="AI45">
        <v>0</v>
      </c>
      <c r="AJ45">
        <v>0</v>
      </c>
      <c r="AK45">
        <v>3.9644340787845831</v>
      </c>
      <c r="AL45">
        <v>0</v>
      </c>
      <c r="AM45">
        <v>0.69687335149179919</v>
      </c>
      <c r="AN45">
        <v>2.7044715532247961E-2</v>
      </c>
      <c r="AO45">
        <v>0</v>
      </c>
      <c r="AP45">
        <v>0</v>
      </c>
      <c r="AQ45">
        <v>0.71380197600201345</v>
      </c>
      <c r="AR45">
        <v>0</v>
      </c>
      <c r="AS45">
        <v>1.3937467024480727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88.422099770402852</v>
      </c>
      <c r="BA45">
        <v>4.5532797267490785</v>
      </c>
      <c r="BB45">
        <f t="shared" si="0"/>
        <v>104.37685727681745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0.65748817700936335</v>
      </c>
      <c r="L46">
        <v>4.205818010497631</v>
      </c>
      <c r="M46">
        <v>0.56353798622800433</v>
      </c>
      <c r="N46">
        <v>1.3044245128317202</v>
      </c>
      <c r="O46">
        <v>1.4506277982524343</v>
      </c>
      <c r="P46">
        <v>1.784598317583189</v>
      </c>
      <c r="Q46">
        <v>0</v>
      </c>
      <c r="R46">
        <v>0.58426544930804736</v>
      </c>
      <c r="S46">
        <v>0.29216600897821371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2.1779655253097183</v>
      </c>
      <c r="AH46">
        <v>0</v>
      </c>
      <c r="AI46">
        <v>0</v>
      </c>
      <c r="AJ46">
        <v>0</v>
      </c>
      <c r="AK46">
        <v>3.9644340787845831</v>
      </c>
      <c r="AL46">
        <v>0</v>
      </c>
      <c r="AM46">
        <v>0.69687335149179919</v>
      </c>
      <c r="AN46">
        <v>2.7044715532247961E-2</v>
      </c>
      <c r="AO46">
        <v>0</v>
      </c>
      <c r="AP46">
        <v>0</v>
      </c>
      <c r="AQ46">
        <v>0.71380197600201345</v>
      </c>
      <c r="AR46">
        <v>0</v>
      </c>
      <c r="AS46">
        <v>1.3937467024480727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88.422099770402852</v>
      </c>
      <c r="BA46">
        <v>4.5243857015115818</v>
      </c>
      <c r="BB46">
        <f t="shared" si="0"/>
        <v>103.71450667914831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0.65749012249445771</v>
      </c>
      <c r="L47">
        <v>4.205818010497631</v>
      </c>
      <c r="M47">
        <v>0.56353798622800433</v>
      </c>
      <c r="N47">
        <v>1.3044245128317202</v>
      </c>
      <c r="O47">
        <v>1.4506277982524343</v>
      </c>
      <c r="P47">
        <v>1.784598317583189</v>
      </c>
      <c r="Q47">
        <v>0</v>
      </c>
      <c r="R47">
        <v>0.58426544930804736</v>
      </c>
      <c r="S47">
        <v>0.29216600897821371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2.1779655253097183</v>
      </c>
      <c r="AH47">
        <v>0</v>
      </c>
      <c r="AI47">
        <v>0</v>
      </c>
      <c r="AJ47">
        <v>0</v>
      </c>
      <c r="AK47">
        <v>3.9644340787845831</v>
      </c>
      <c r="AL47">
        <v>0</v>
      </c>
      <c r="AM47">
        <v>0.69687335149179919</v>
      </c>
      <c r="AN47">
        <v>2.7044715532247961E-2</v>
      </c>
      <c r="AO47">
        <v>0</v>
      </c>
      <c r="AP47">
        <v>0</v>
      </c>
      <c r="AQ47">
        <v>0.71380197600201345</v>
      </c>
      <c r="AR47">
        <v>0</v>
      </c>
      <c r="AS47">
        <v>1.3937467024480727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88.683005635566701</v>
      </c>
      <c r="BA47">
        <v>4.5352916479967078</v>
      </c>
      <c r="BB47">
        <f t="shared" si="0"/>
        <v>103.96450854331212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0.65749012249445771</v>
      </c>
      <c r="L48">
        <v>4.205818010497631</v>
      </c>
      <c r="M48">
        <v>0.56353798622800433</v>
      </c>
      <c r="N48">
        <v>1.3044245128317202</v>
      </c>
      <c r="O48">
        <v>1.4506277982524343</v>
      </c>
      <c r="P48">
        <v>1.784598317583189</v>
      </c>
      <c r="Q48">
        <v>0</v>
      </c>
      <c r="R48">
        <v>0.58426544930804736</v>
      </c>
      <c r="S48">
        <v>0.29216600897821371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2.1779655253097183</v>
      </c>
      <c r="AH48">
        <v>0</v>
      </c>
      <c r="AI48">
        <v>0</v>
      </c>
      <c r="AJ48">
        <v>0</v>
      </c>
      <c r="AK48">
        <v>3.9644340787845831</v>
      </c>
      <c r="AL48">
        <v>0</v>
      </c>
      <c r="AM48">
        <v>0.69687335149179919</v>
      </c>
      <c r="AN48">
        <v>2.7044715532247961E-2</v>
      </c>
      <c r="AO48">
        <v>0</v>
      </c>
      <c r="AP48">
        <v>0</v>
      </c>
      <c r="AQ48">
        <v>0.71380197600201345</v>
      </c>
      <c r="AR48">
        <v>0</v>
      </c>
      <c r="AS48">
        <v>1.3937467024480727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88.829112920058421</v>
      </c>
      <c r="BA48">
        <v>4.5413989324884554</v>
      </c>
      <c r="BB48">
        <f t="shared" si="0"/>
        <v>104.10450854331211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0.65749012249445771</v>
      </c>
      <c r="L49">
        <v>4.2057805427014419</v>
      </c>
      <c r="M49">
        <v>0.56353798622800433</v>
      </c>
      <c r="N49">
        <v>1.3044245128317202</v>
      </c>
      <c r="O49">
        <v>1.4506277982524343</v>
      </c>
      <c r="P49">
        <v>1.784598317583189</v>
      </c>
      <c r="Q49">
        <v>0</v>
      </c>
      <c r="R49">
        <v>0.58426544930804736</v>
      </c>
      <c r="S49">
        <v>0.29216600897821371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2.1779655253097183</v>
      </c>
      <c r="AH49">
        <v>0</v>
      </c>
      <c r="AI49">
        <v>0</v>
      </c>
      <c r="AJ49">
        <v>0</v>
      </c>
      <c r="AK49">
        <v>3.9644340787845831</v>
      </c>
      <c r="AL49">
        <v>0</v>
      </c>
      <c r="AM49">
        <v>0.69687335149179919</v>
      </c>
      <c r="AN49">
        <v>2.7044715532247961E-2</v>
      </c>
      <c r="AO49">
        <v>0</v>
      </c>
      <c r="AP49">
        <v>0</v>
      </c>
      <c r="AQ49">
        <v>0.71380197600201345</v>
      </c>
      <c r="AR49">
        <v>0</v>
      </c>
      <c r="AS49">
        <v>1.3937467024480727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89.131581089542877</v>
      </c>
      <c r="BA49">
        <v>4.5540405358190226</v>
      </c>
      <c r="BB49">
        <f t="shared" si="0"/>
        <v>104.39429764166979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0.65749012249445771</v>
      </c>
      <c r="L50">
        <v>4.2057805427014419</v>
      </c>
      <c r="M50">
        <v>0.56353798622800433</v>
      </c>
      <c r="N50">
        <v>1.3044245128317202</v>
      </c>
      <c r="O50">
        <v>1.4506277982524343</v>
      </c>
      <c r="P50">
        <v>1.784598317583189</v>
      </c>
      <c r="Q50">
        <v>0</v>
      </c>
      <c r="R50">
        <v>0.58426544930804736</v>
      </c>
      <c r="S50">
        <v>0.29216600897821371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2.1779655253097183</v>
      </c>
      <c r="AH50">
        <v>0</v>
      </c>
      <c r="AI50">
        <v>0</v>
      </c>
      <c r="AJ50">
        <v>0</v>
      </c>
      <c r="AK50">
        <v>3.9644340787845831</v>
      </c>
      <c r="AL50">
        <v>0</v>
      </c>
      <c r="AM50">
        <v>0.69687335149179919</v>
      </c>
      <c r="AN50">
        <v>2.7044715532247961E-2</v>
      </c>
      <c r="AO50">
        <v>0</v>
      </c>
      <c r="AP50">
        <v>0</v>
      </c>
      <c r="AQ50">
        <v>0.71380197600201345</v>
      </c>
      <c r="AR50">
        <v>0</v>
      </c>
      <c r="AS50">
        <v>1.3937467024480727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89.472558964725508</v>
      </c>
      <c r="BA50">
        <v>4.5682934110016573</v>
      </c>
      <c r="BB50">
        <f t="shared" si="0"/>
        <v>104.72102264166979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0.65749012249445771</v>
      </c>
      <c r="L51">
        <v>4.2057805427014419</v>
      </c>
      <c r="M51">
        <v>0.56353798622800433</v>
      </c>
      <c r="N51">
        <v>1.3044245128317202</v>
      </c>
      <c r="O51">
        <v>1.4506277982524343</v>
      </c>
      <c r="P51">
        <v>1.784598317583189</v>
      </c>
      <c r="Q51">
        <v>0</v>
      </c>
      <c r="R51">
        <v>0.58427244339715911</v>
      </c>
      <c r="S51">
        <v>0.29227384549695962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2.1779655253097183</v>
      </c>
      <c r="AH51">
        <v>0</v>
      </c>
      <c r="AI51">
        <v>0</v>
      </c>
      <c r="AJ51">
        <v>0</v>
      </c>
      <c r="AK51">
        <v>3.9644340787845831</v>
      </c>
      <c r="AL51">
        <v>0</v>
      </c>
      <c r="AM51">
        <v>0.69687335149179919</v>
      </c>
      <c r="AN51">
        <v>2.7044715532247961E-2</v>
      </c>
      <c r="AO51">
        <v>0</v>
      </c>
      <c r="AP51">
        <v>0</v>
      </c>
      <c r="AQ51">
        <v>0.71380197600201345</v>
      </c>
      <c r="AR51">
        <v>0</v>
      </c>
      <c r="AS51">
        <v>1.3937467024480727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89.786733458568136</v>
      </c>
      <c r="BA51">
        <v>4.5814307047636849</v>
      </c>
      <c r="BB51">
        <f t="shared" si="0"/>
        <v>105.02217467235825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0.65749012249445771</v>
      </c>
      <c r="L52">
        <v>4.2058047933488689</v>
      </c>
      <c r="M52">
        <v>0.56353798622800433</v>
      </c>
      <c r="N52">
        <v>1.3044245128317202</v>
      </c>
      <c r="O52">
        <v>1.4506277982524343</v>
      </c>
      <c r="P52">
        <v>1.784598317583189</v>
      </c>
      <c r="Q52">
        <v>0</v>
      </c>
      <c r="R52">
        <v>0.58427244339715911</v>
      </c>
      <c r="S52">
        <v>0.29227384549695962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2.1779655253097183</v>
      </c>
      <c r="AH52">
        <v>0</v>
      </c>
      <c r="AI52">
        <v>0</v>
      </c>
      <c r="AJ52">
        <v>0</v>
      </c>
      <c r="AK52">
        <v>3.9644340787845831</v>
      </c>
      <c r="AL52">
        <v>0</v>
      </c>
      <c r="AM52">
        <v>0.69687335149179919</v>
      </c>
      <c r="AN52">
        <v>2.7044715532247961E-2</v>
      </c>
      <c r="AO52">
        <v>0</v>
      </c>
      <c r="AP52">
        <v>0</v>
      </c>
      <c r="AQ52">
        <v>0.71380197600201345</v>
      </c>
      <c r="AR52">
        <v>0</v>
      </c>
      <c r="AS52">
        <v>1.3937467024480727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89.971738676685433</v>
      </c>
      <c r="BA52">
        <v>4.5891649365580562</v>
      </c>
      <c r="BB52">
        <f t="shared" si="0"/>
        <v>105.1994699093286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0.66794551006649749</v>
      </c>
      <c r="L53">
        <v>4.205818010497631</v>
      </c>
      <c r="M53">
        <v>0.56353798622800433</v>
      </c>
      <c r="N53">
        <v>1.3044245128317202</v>
      </c>
      <c r="O53">
        <v>1.4506277982524343</v>
      </c>
      <c r="P53">
        <v>1.784598317583189</v>
      </c>
      <c r="Q53">
        <v>0</v>
      </c>
      <c r="R53">
        <v>0.58427244339715911</v>
      </c>
      <c r="S53">
        <v>0.29227384549695962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2.1779655253097183</v>
      </c>
      <c r="AH53">
        <v>0</v>
      </c>
      <c r="AI53">
        <v>0</v>
      </c>
      <c r="AJ53">
        <v>0</v>
      </c>
      <c r="AK53">
        <v>3.9644340787845831</v>
      </c>
      <c r="AL53">
        <v>0</v>
      </c>
      <c r="AM53">
        <v>0.69687335149179919</v>
      </c>
      <c r="AN53">
        <v>2.7044715532247961E-2</v>
      </c>
      <c r="AO53">
        <v>0</v>
      </c>
      <c r="AP53">
        <v>0</v>
      </c>
      <c r="AQ53">
        <v>0.71380197600201345</v>
      </c>
      <c r="AR53">
        <v>0</v>
      </c>
      <c r="AS53">
        <v>0.7053373718453152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90.095923606762682</v>
      </c>
      <c r="BA53">
        <v>4.5660179442934243</v>
      </c>
      <c r="BB53">
        <f t="shared" si="0"/>
        <v>104.66886110578854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0.66791074484732804</v>
      </c>
      <c r="L54">
        <v>4.2057304597775955</v>
      </c>
      <c r="M54">
        <v>0.56353798622800433</v>
      </c>
      <c r="N54">
        <v>1.3044245128317202</v>
      </c>
      <c r="O54">
        <v>1.4506277982524343</v>
      </c>
      <c r="P54">
        <v>1.784598317583189</v>
      </c>
      <c r="Q54">
        <v>0</v>
      </c>
      <c r="R54">
        <v>0.58427244339715911</v>
      </c>
      <c r="S54">
        <v>0.29227384549695962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2.1779655253097183</v>
      </c>
      <c r="AH54">
        <v>0</v>
      </c>
      <c r="AI54">
        <v>0</v>
      </c>
      <c r="AJ54">
        <v>0</v>
      </c>
      <c r="AK54">
        <v>3.9644340787845831</v>
      </c>
      <c r="AL54">
        <v>0</v>
      </c>
      <c r="AM54">
        <v>0.69687335149179919</v>
      </c>
      <c r="AN54">
        <v>2.7044715532247961E-2</v>
      </c>
      <c r="AO54">
        <v>0</v>
      </c>
      <c r="AP54">
        <v>0</v>
      </c>
      <c r="AQ54">
        <v>0.71380197600201345</v>
      </c>
      <c r="AR54">
        <v>0</v>
      </c>
      <c r="AS54">
        <v>0.7053373718453152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90.126972448340624</v>
      </c>
      <c r="BA54">
        <v>4.5673106730651174</v>
      </c>
      <c r="BB54">
        <f t="shared" si="0"/>
        <v>104.69849490265557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0.72010865938463264</v>
      </c>
      <c r="L55">
        <v>4.2058207280565396</v>
      </c>
      <c r="M55">
        <v>0.56353798622800433</v>
      </c>
      <c r="N55">
        <v>1.3044245128317202</v>
      </c>
      <c r="O55">
        <v>1.4506277982524343</v>
      </c>
      <c r="P55">
        <v>1.784598317583189</v>
      </c>
      <c r="Q55">
        <v>0</v>
      </c>
      <c r="R55">
        <v>0.58431492579264266</v>
      </c>
      <c r="S55">
        <v>0.29207352762123423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0.31810739584968356</v>
      </c>
      <c r="AG55">
        <v>2.1779655253097183</v>
      </c>
      <c r="AH55">
        <v>0</v>
      </c>
      <c r="AI55">
        <v>0</v>
      </c>
      <c r="AJ55">
        <v>0</v>
      </c>
      <c r="AK55">
        <v>3.9644340787845831</v>
      </c>
      <c r="AL55">
        <v>0</v>
      </c>
      <c r="AM55">
        <v>0.69687335149179919</v>
      </c>
      <c r="AN55">
        <v>2.7044715532247961E-2</v>
      </c>
      <c r="AO55">
        <v>0</v>
      </c>
      <c r="AP55">
        <v>0</v>
      </c>
      <c r="AQ55">
        <v>0.71380197600201345</v>
      </c>
      <c r="AR55">
        <v>0</v>
      </c>
      <c r="AS55">
        <v>1.3937467024480727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90.279522020454991</v>
      </c>
      <c r="BA55">
        <v>4.6179386928638504</v>
      </c>
      <c r="BB55">
        <f t="shared" si="0"/>
        <v>105.85906352875966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0.72009624111477066</v>
      </c>
      <c r="L56">
        <v>4.2058207280565396</v>
      </c>
      <c r="M56">
        <v>0.56353798622800433</v>
      </c>
      <c r="N56">
        <v>1.3044245128317202</v>
      </c>
      <c r="O56">
        <v>1.4506277982524343</v>
      </c>
      <c r="P56">
        <v>1.784598317583189</v>
      </c>
      <c r="Q56">
        <v>0</v>
      </c>
      <c r="R56">
        <v>0.58431492579264266</v>
      </c>
      <c r="S56">
        <v>0.29207352762123423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0.31810739584968356</v>
      </c>
      <c r="AG56">
        <v>2.1779655253097183</v>
      </c>
      <c r="AH56">
        <v>0</v>
      </c>
      <c r="AI56">
        <v>0</v>
      </c>
      <c r="AJ56">
        <v>0</v>
      </c>
      <c r="AK56">
        <v>3.9644340787845831</v>
      </c>
      <c r="AL56">
        <v>0</v>
      </c>
      <c r="AM56">
        <v>0.69687335149179919</v>
      </c>
      <c r="AN56">
        <v>2.7044715532247961E-2</v>
      </c>
      <c r="AO56">
        <v>0</v>
      </c>
      <c r="AP56">
        <v>0</v>
      </c>
      <c r="AQ56">
        <v>0.71380197600201345</v>
      </c>
      <c r="AR56">
        <v>0</v>
      </c>
      <c r="AS56">
        <v>1.3937467024480727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90.244927989981207</v>
      </c>
      <c r="BA56">
        <v>4.6164921433063695</v>
      </c>
      <c r="BB56">
        <f t="shared" si="0"/>
        <v>105.82590362957349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0.72010865938463264</v>
      </c>
      <c r="L57">
        <v>4.2058207280565396</v>
      </c>
      <c r="M57">
        <v>0.56353798622800433</v>
      </c>
      <c r="N57">
        <v>1.3044245128317202</v>
      </c>
      <c r="O57">
        <v>1.4506277982524343</v>
      </c>
      <c r="P57">
        <v>1.7639588511517339</v>
      </c>
      <c r="Q57">
        <v>0</v>
      </c>
      <c r="R57">
        <v>0.58427427928223052</v>
      </c>
      <c r="S57">
        <v>0.29207352762123423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0.31810739584968356</v>
      </c>
      <c r="AG57">
        <v>2.1779655253097183</v>
      </c>
      <c r="AH57">
        <v>0</v>
      </c>
      <c r="AI57">
        <v>0</v>
      </c>
      <c r="AJ57">
        <v>0</v>
      </c>
      <c r="AK57">
        <v>3.9644340787845831</v>
      </c>
      <c r="AL57">
        <v>0</v>
      </c>
      <c r="AM57">
        <v>0.69687335149179919</v>
      </c>
      <c r="AN57">
        <v>2.7044715532247961E-2</v>
      </c>
      <c r="AO57">
        <v>0</v>
      </c>
      <c r="AP57">
        <v>0</v>
      </c>
      <c r="AQ57">
        <v>0.71380197600201345</v>
      </c>
      <c r="AR57">
        <v>0</v>
      </c>
      <c r="AS57">
        <v>1.3937467024480727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90.247978501356684</v>
      </c>
      <c r="BA57">
        <v>4.6157557450445754</v>
      </c>
      <c r="BB57">
        <f t="shared" si="0"/>
        <v>105.80902284453875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0.70966652614029335</v>
      </c>
      <c r="L58">
        <v>4.205805717232626</v>
      </c>
      <c r="M58">
        <v>0.56353798622800433</v>
      </c>
      <c r="N58">
        <v>1.3044245128317202</v>
      </c>
      <c r="O58">
        <v>1.4506277982524343</v>
      </c>
      <c r="P58">
        <v>1.7639588511517339</v>
      </c>
      <c r="Q58">
        <v>0</v>
      </c>
      <c r="R58">
        <v>0.58427427928223052</v>
      </c>
      <c r="S58">
        <v>0.29227384549695962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0.31810739584968356</v>
      </c>
      <c r="AG58">
        <v>2.1779655253097183</v>
      </c>
      <c r="AH58">
        <v>0</v>
      </c>
      <c r="AI58">
        <v>0</v>
      </c>
      <c r="AJ58">
        <v>0</v>
      </c>
      <c r="AK58">
        <v>3.9644340787845831</v>
      </c>
      <c r="AL58">
        <v>0</v>
      </c>
      <c r="AM58">
        <v>0.69687335149179919</v>
      </c>
      <c r="AN58">
        <v>2.7044715532247961E-2</v>
      </c>
      <c r="AO58">
        <v>0</v>
      </c>
      <c r="AP58">
        <v>0</v>
      </c>
      <c r="AQ58">
        <v>0.71380197600201345</v>
      </c>
      <c r="AR58">
        <v>0</v>
      </c>
      <c r="AS58">
        <v>1.3937467024480727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90.247978501356684</v>
      </c>
      <c r="BA58">
        <v>4.6153270097097279</v>
      </c>
      <c r="BB58">
        <f t="shared" si="0"/>
        <v>105.79919475368108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0.7096579447614535</v>
      </c>
      <c r="L59">
        <v>4.2057572568839872</v>
      </c>
      <c r="M59">
        <v>0.56353798622800433</v>
      </c>
      <c r="N59">
        <v>1.3044245128317202</v>
      </c>
      <c r="O59">
        <v>1.4506277982524343</v>
      </c>
      <c r="P59">
        <v>1.7639588511517339</v>
      </c>
      <c r="Q59">
        <v>0</v>
      </c>
      <c r="R59">
        <v>0.58427427928223052</v>
      </c>
      <c r="S59">
        <v>0.29227384549695962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0.31810739584968356</v>
      </c>
      <c r="AG59">
        <v>2.1779655253097183</v>
      </c>
      <c r="AH59">
        <v>0</v>
      </c>
      <c r="AI59">
        <v>0</v>
      </c>
      <c r="AJ59">
        <v>0</v>
      </c>
      <c r="AK59">
        <v>3.9644340787845831</v>
      </c>
      <c r="AL59">
        <v>0</v>
      </c>
      <c r="AM59">
        <v>0.69687335149179919</v>
      </c>
      <c r="AN59">
        <v>2.7044715532247961E-2</v>
      </c>
      <c r="AO59">
        <v>0</v>
      </c>
      <c r="AP59">
        <v>0</v>
      </c>
      <c r="AQ59">
        <v>0.71380197600201345</v>
      </c>
      <c r="AR59">
        <v>0</v>
      </c>
      <c r="AS59">
        <v>1.3937467024480727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90.258414735963257</v>
      </c>
      <c r="BA59">
        <v>4.615760859972073</v>
      </c>
      <c r="BB59">
        <f t="shared" si="0"/>
        <v>105.80914009629782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0.70963480433751291</v>
      </c>
      <c r="L60">
        <v>4.2057572568839872</v>
      </c>
      <c r="M60">
        <v>0.56353798622800433</v>
      </c>
      <c r="N60">
        <v>1.3044245128317202</v>
      </c>
      <c r="O60">
        <v>1.4506277982524343</v>
      </c>
      <c r="P60">
        <v>1.7639588511517339</v>
      </c>
      <c r="Q60">
        <v>0</v>
      </c>
      <c r="R60">
        <v>0.58427427928223052</v>
      </c>
      <c r="S60">
        <v>0.29227384549695962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0.31810739584968356</v>
      </c>
      <c r="AG60">
        <v>2.1779655253097183</v>
      </c>
      <c r="AH60">
        <v>0</v>
      </c>
      <c r="AI60">
        <v>0</v>
      </c>
      <c r="AJ60">
        <v>0</v>
      </c>
      <c r="AK60">
        <v>3.9644340787845831</v>
      </c>
      <c r="AL60">
        <v>0</v>
      </c>
      <c r="AM60">
        <v>0.69687335149179919</v>
      </c>
      <c r="AN60">
        <v>2.7044715532247961E-2</v>
      </c>
      <c r="AO60">
        <v>0</v>
      </c>
      <c r="AP60">
        <v>0</v>
      </c>
      <c r="AQ60">
        <v>0.71380197600201345</v>
      </c>
      <c r="AR60">
        <v>0</v>
      </c>
      <c r="AS60">
        <v>1.3937467024480727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90.258414735963257</v>
      </c>
      <c r="BA60">
        <v>4.6157598927023527</v>
      </c>
      <c r="BB60">
        <f t="shared" si="0"/>
        <v>105.8091179231436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0.7096564100438929</v>
      </c>
      <c r="L61">
        <v>4.2058320456236213</v>
      </c>
      <c r="M61">
        <v>0.82439003047935822</v>
      </c>
      <c r="N61">
        <v>1.3044245128317202</v>
      </c>
      <c r="O61">
        <v>1.4506277982524343</v>
      </c>
      <c r="P61">
        <v>1.7639588511517339</v>
      </c>
      <c r="Q61">
        <v>0</v>
      </c>
      <c r="R61">
        <v>0.58427427928223052</v>
      </c>
      <c r="S61">
        <v>0.29227384549695962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0.31810739584968356</v>
      </c>
      <c r="AG61">
        <v>2.1779655253097183</v>
      </c>
      <c r="AH61">
        <v>0</v>
      </c>
      <c r="AI61">
        <v>0</v>
      </c>
      <c r="AJ61">
        <v>0</v>
      </c>
      <c r="AK61">
        <v>3.9644340787845831</v>
      </c>
      <c r="AL61">
        <v>0</v>
      </c>
      <c r="AM61">
        <v>0.69687335149179919</v>
      </c>
      <c r="AN61">
        <v>2.7044715532247961E-2</v>
      </c>
      <c r="AO61">
        <v>0</v>
      </c>
      <c r="AP61">
        <v>0</v>
      </c>
      <c r="AQ61">
        <v>0.71380197600201345</v>
      </c>
      <c r="AR61">
        <v>0</v>
      </c>
      <c r="AS61">
        <v>1.4283082326741765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90.328552494260066</v>
      </c>
      <c r="BA61">
        <v>4.6310439677001636</v>
      </c>
      <c r="BB61">
        <f t="shared" si="0"/>
        <v>106.15948157536607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0.70966896717577344</v>
      </c>
      <c r="L62">
        <v>4.205818010497631</v>
      </c>
      <c r="M62">
        <v>0.87667404937003168</v>
      </c>
      <c r="N62">
        <v>1.3044245128317202</v>
      </c>
      <c r="O62">
        <v>1.4506277982524343</v>
      </c>
      <c r="P62">
        <v>1.7639588511517339</v>
      </c>
      <c r="Q62">
        <v>0</v>
      </c>
      <c r="R62">
        <v>0.58427427928223052</v>
      </c>
      <c r="S62">
        <v>0.29227384549695962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0.31810739584968356</v>
      </c>
      <c r="AG62">
        <v>2.1779655253097183</v>
      </c>
      <c r="AH62">
        <v>0</v>
      </c>
      <c r="AI62">
        <v>0</v>
      </c>
      <c r="AJ62">
        <v>0</v>
      </c>
      <c r="AK62">
        <v>3.9644340787845831</v>
      </c>
      <c r="AL62">
        <v>0</v>
      </c>
      <c r="AM62">
        <v>0.69687335149179919</v>
      </c>
      <c r="AN62">
        <v>2.7044715532247961E-2</v>
      </c>
      <c r="AO62">
        <v>0</v>
      </c>
      <c r="AP62">
        <v>0</v>
      </c>
      <c r="AQ62">
        <v>0.71380197600201345</v>
      </c>
      <c r="AR62">
        <v>0</v>
      </c>
      <c r="AS62">
        <v>1.4283082326741765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90.380910039657664</v>
      </c>
      <c r="BA62">
        <v>4.6354179233072559</v>
      </c>
      <c r="BB62">
        <f t="shared" si="0"/>
        <v>106.25974770605315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0.7096564100438929</v>
      </c>
      <c r="L63">
        <v>4.2057923246936681</v>
      </c>
      <c r="M63">
        <v>0.93930630796389469</v>
      </c>
      <c r="N63">
        <v>1.3044245128317202</v>
      </c>
      <c r="O63">
        <v>1.4506277982524343</v>
      </c>
      <c r="P63">
        <v>1.7639588511517339</v>
      </c>
      <c r="Q63">
        <v>0</v>
      </c>
      <c r="R63">
        <v>0.58427427928223052</v>
      </c>
      <c r="S63">
        <v>0.29227384549695962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0.31810739584968356</v>
      </c>
      <c r="AG63">
        <v>2.1779655253097183</v>
      </c>
      <c r="AH63">
        <v>0</v>
      </c>
      <c r="AI63">
        <v>0</v>
      </c>
      <c r="AJ63">
        <v>0</v>
      </c>
      <c r="AK63">
        <v>3.9644340787845831</v>
      </c>
      <c r="AL63">
        <v>0</v>
      </c>
      <c r="AM63">
        <v>0.69687335149179919</v>
      </c>
      <c r="AN63">
        <v>2.7044715532247961E-2</v>
      </c>
      <c r="AO63">
        <v>0</v>
      </c>
      <c r="AP63">
        <v>0</v>
      </c>
      <c r="AQ63">
        <v>0.71380197600201345</v>
      </c>
      <c r="AR63">
        <v>0</v>
      </c>
      <c r="AS63">
        <v>1.4283082326741765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89.986379670214959</v>
      </c>
      <c r="BA63">
        <v>4.6215429837190563</v>
      </c>
      <c r="BB63">
        <f t="shared" si="0"/>
        <v>105.94168629185666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0.67833219623542973</v>
      </c>
      <c r="L64">
        <v>4.2057693921692714</v>
      </c>
      <c r="M64">
        <v>0.93930630796389469</v>
      </c>
      <c r="N64">
        <v>1.3044245128317202</v>
      </c>
      <c r="O64">
        <v>1.4506277982524343</v>
      </c>
      <c r="P64">
        <v>1.7639588511517339</v>
      </c>
      <c r="Q64">
        <v>0</v>
      </c>
      <c r="R64">
        <v>0.58427427928223052</v>
      </c>
      <c r="S64">
        <v>0.29227384549695962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0.31810739584968356</v>
      </c>
      <c r="AG64">
        <v>2.1779655253097183</v>
      </c>
      <c r="AH64">
        <v>0</v>
      </c>
      <c r="AI64">
        <v>0</v>
      </c>
      <c r="AJ64">
        <v>0</v>
      </c>
      <c r="AK64">
        <v>3.9644340787845831</v>
      </c>
      <c r="AL64">
        <v>0</v>
      </c>
      <c r="AM64">
        <v>0.69687335149179919</v>
      </c>
      <c r="AN64">
        <v>2.7044715532247961E-2</v>
      </c>
      <c r="AO64">
        <v>0</v>
      </c>
      <c r="AP64">
        <v>0</v>
      </c>
      <c r="AQ64">
        <v>0.71380197600201345</v>
      </c>
      <c r="AR64">
        <v>0</v>
      </c>
      <c r="AS64">
        <v>1.4283082326741765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90.178195575036526</v>
      </c>
      <c r="BA64">
        <v>4.6282505778238852</v>
      </c>
      <c r="BB64">
        <f t="shared" si="0"/>
        <v>106.09544745624054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0.66791854228369996</v>
      </c>
      <c r="L65">
        <v>4.2057619358313865</v>
      </c>
      <c r="M65">
        <v>0.93930630796389469</v>
      </c>
      <c r="N65">
        <v>1.3044245128317202</v>
      </c>
      <c r="O65">
        <v>1.4506277982524343</v>
      </c>
      <c r="P65">
        <v>1.7639588511517339</v>
      </c>
      <c r="Q65">
        <v>0</v>
      </c>
      <c r="R65">
        <v>0.58427107880604745</v>
      </c>
      <c r="S65">
        <v>0.29227384549695962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0.75235987496039725</v>
      </c>
      <c r="AF65">
        <v>0.31810739584968356</v>
      </c>
      <c r="AG65">
        <v>2.1779655253097183</v>
      </c>
      <c r="AH65">
        <v>0</v>
      </c>
      <c r="AI65">
        <v>0</v>
      </c>
      <c r="AJ65">
        <v>0</v>
      </c>
      <c r="AK65">
        <v>3.9644340787845831</v>
      </c>
      <c r="AL65">
        <v>0</v>
      </c>
      <c r="AM65">
        <v>0.69687335149179919</v>
      </c>
      <c r="AN65">
        <v>2.7044715532247961E-2</v>
      </c>
      <c r="AO65">
        <v>0</v>
      </c>
      <c r="AP65">
        <v>0</v>
      </c>
      <c r="AQ65">
        <v>0.71380197600201345</v>
      </c>
      <c r="AR65">
        <v>0</v>
      </c>
      <c r="AS65">
        <v>1.4283082326741765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90.631484032561048</v>
      </c>
      <c r="BA65">
        <v>4.6782109419317521</v>
      </c>
      <c r="BB65">
        <f t="shared" si="0"/>
        <v>107.24071111385179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0.66791444995907223</v>
      </c>
      <c r="L66">
        <v>4.2057619358313865</v>
      </c>
      <c r="M66">
        <v>0.93930630796389469</v>
      </c>
      <c r="N66">
        <v>1.3044245128317202</v>
      </c>
      <c r="O66">
        <v>1.4506277982524343</v>
      </c>
      <c r="P66">
        <v>1.7639588511517339</v>
      </c>
      <c r="Q66">
        <v>0</v>
      </c>
      <c r="R66">
        <v>0.58427107880604745</v>
      </c>
      <c r="S66">
        <v>0.29227384549695962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1.4635750870682174</v>
      </c>
      <c r="AF66">
        <v>0.31810739584968356</v>
      </c>
      <c r="AG66">
        <v>2.1779655253097183</v>
      </c>
      <c r="AH66">
        <v>0</v>
      </c>
      <c r="AI66">
        <v>0</v>
      </c>
      <c r="AJ66">
        <v>0</v>
      </c>
      <c r="AK66">
        <v>3.9644340787845831</v>
      </c>
      <c r="AL66">
        <v>0</v>
      </c>
      <c r="AM66">
        <v>0.69687335149179919</v>
      </c>
      <c r="AN66">
        <v>2.7044715532247961E-2</v>
      </c>
      <c r="AO66">
        <v>0</v>
      </c>
      <c r="AP66">
        <v>0</v>
      </c>
      <c r="AQ66">
        <v>0.71380197600201345</v>
      </c>
      <c r="AR66">
        <v>0</v>
      </c>
      <c r="AS66">
        <v>1.4283082326741765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90.959839281987044</v>
      </c>
      <c r="BA66">
        <v>4.7216648161646928</v>
      </c>
      <c r="BB66">
        <f t="shared" si="0"/>
        <v>108.23682360882805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0.65748805404903177</v>
      </c>
      <c r="L67">
        <v>4.2058515511846979</v>
      </c>
      <c r="M67">
        <v>1.0748948136510714</v>
      </c>
      <c r="N67">
        <v>1.3044245128317202</v>
      </c>
      <c r="O67">
        <v>1.4506277982524343</v>
      </c>
      <c r="P67">
        <v>1.7639588511517339</v>
      </c>
      <c r="Q67">
        <v>0</v>
      </c>
      <c r="R67">
        <v>0.58427107880604745</v>
      </c>
      <c r="S67">
        <v>0.29227384549695962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1.5047197913679384</v>
      </c>
      <c r="AF67">
        <v>0.31810739584968356</v>
      </c>
      <c r="AG67">
        <v>2.1779655253097183</v>
      </c>
      <c r="AH67">
        <v>0</v>
      </c>
      <c r="AI67">
        <v>0</v>
      </c>
      <c r="AJ67">
        <v>0</v>
      </c>
      <c r="AK67">
        <v>3.9644340787845831</v>
      </c>
      <c r="AL67">
        <v>0</v>
      </c>
      <c r="AM67">
        <v>0.69687335149179919</v>
      </c>
      <c r="AN67">
        <v>2.7044715532247961E-2</v>
      </c>
      <c r="AO67">
        <v>0</v>
      </c>
      <c r="AP67">
        <v>0</v>
      </c>
      <c r="AQ67">
        <v>0.71380197600201345</v>
      </c>
      <c r="AR67">
        <v>0</v>
      </c>
      <c r="AS67">
        <v>1.4283082326741765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91.231191817992041</v>
      </c>
      <c r="BA67">
        <v>4.7399627229198762</v>
      </c>
      <c r="BB67">
        <f t="shared" si="0"/>
        <v>108.65627466750803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0.65749860573140573</v>
      </c>
      <c r="L68">
        <v>4.2058283641358152</v>
      </c>
      <c r="M68">
        <v>1.0748948136510714</v>
      </c>
      <c r="N68">
        <v>1.3044245128317202</v>
      </c>
      <c r="O68">
        <v>1.4506277982524343</v>
      </c>
      <c r="P68">
        <v>1.7639588511517339</v>
      </c>
      <c r="Q68">
        <v>0</v>
      </c>
      <c r="R68">
        <v>0.58427107880604745</v>
      </c>
      <c r="S68">
        <v>0.29227384549695962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1.5047197913679384</v>
      </c>
      <c r="AF68">
        <v>0.31810739584968356</v>
      </c>
      <c r="AG68">
        <v>2.1779655253097183</v>
      </c>
      <c r="AH68">
        <v>0</v>
      </c>
      <c r="AI68">
        <v>0</v>
      </c>
      <c r="AJ68">
        <v>0</v>
      </c>
      <c r="AK68">
        <v>3.9644340787845831</v>
      </c>
      <c r="AL68">
        <v>0</v>
      </c>
      <c r="AM68">
        <v>0.69687335149179919</v>
      </c>
      <c r="AN68">
        <v>2.7044715532247961E-2</v>
      </c>
      <c r="AO68">
        <v>0</v>
      </c>
      <c r="AP68">
        <v>0</v>
      </c>
      <c r="AQ68">
        <v>0.71380197600201345</v>
      </c>
      <c r="AR68">
        <v>0</v>
      </c>
      <c r="AS68">
        <v>1.4283082326741765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91.375722187434775</v>
      </c>
      <c r="BA68">
        <v>4.7460035642042691</v>
      </c>
      <c r="BB68">
        <f t="shared" ref="BB68:BB99" si="1">SUM(B68:AZ68)-BA68</f>
        <v>108.79475156029986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0.65749625289323088</v>
      </c>
      <c r="L69">
        <v>4.2058272625918471</v>
      </c>
      <c r="M69">
        <v>1.0748948136510714</v>
      </c>
      <c r="N69">
        <v>1.3044245128317202</v>
      </c>
      <c r="O69">
        <v>1.4506277982524343</v>
      </c>
      <c r="P69">
        <v>1.7639588511517339</v>
      </c>
      <c r="Q69">
        <v>0</v>
      </c>
      <c r="R69">
        <v>0.58427107880604745</v>
      </c>
      <c r="S69">
        <v>0.29227384549695962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1.5047197913679384</v>
      </c>
      <c r="AF69">
        <v>0.31810739584968356</v>
      </c>
      <c r="AG69">
        <v>2.1779655253097183</v>
      </c>
      <c r="AH69">
        <v>0</v>
      </c>
      <c r="AI69">
        <v>0</v>
      </c>
      <c r="AJ69">
        <v>0</v>
      </c>
      <c r="AK69">
        <v>3.9644340787845831</v>
      </c>
      <c r="AL69">
        <v>0</v>
      </c>
      <c r="AM69">
        <v>0.69687335149179919</v>
      </c>
      <c r="AN69">
        <v>2.7044715532247961E-2</v>
      </c>
      <c r="AO69">
        <v>0</v>
      </c>
      <c r="AP69">
        <v>0</v>
      </c>
      <c r="AQ69">
        <v>0.71380197600201345</v>
      </c>
      <c r="AR69">
        <v>0</v>
      </c>
      <c r="AS69">
        <v>1.3937467024480727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91.566108328115206</v>
      </c>
      <c r="BA69">
        <v>4.7525168885280884</v>
      </c>
      <c r="BB69">
        <f t="shared" si="1"/>
        <v>108.94405939204822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0.65749625289323088</v>
      </c>
      <c r="L70">
        <v>4.2058272625918471</v>
      </c>
      <c r="M70">
        <v>1.0748948136510714</v>
      </c>
      <c r="N70">
        <v>1.3044245128317202</v>
      </c>
      <c r="O70">
        <v>1.4506277982524343</v>
      </c>
      <c r="P70">
        <v>1.7639588511517339</v>
      </c>
      <c r="Q70">
        <v>0</v>
      </c>
      <c r="R70">
        <v>0.58427107880604745</v>
      </c>
      <c r="S70">
        <v>0.29227384549695962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1.5047197913679384</v>
      </c>
      <c r="AF70">
        <v>0.31810739584968356</v>
      </c>
      <c r="AG70">
        <v>2.1779655253097183</v>
      </c>
      <c r="AH70">
        <v>0</v>
      </c>
      <c r="AI70">
        <v>0</v>
      </c>
      <c r="AJ70">
        <v>0</v>
      </c>
      <c r="AK70">
        <v>3.9644340787845831</v>
      </c>
      <c r="AL70">
        <v>0</v>
      </c>
      <c r="AM70">
        <v>0.69687335149179919</v>
      </c>
      <c r="AN70">
        <v>2.7044715532247961E-2</v>
      </c>
      <c r="AO70">
        <v>0</v>
      </c>
      <c r="AP70">
        <v>0</v>
      </c>
      <c r="AQ70">
        <v>0.71380197600201345</v>
      </c>
      <c r="AR70">
        <v>0</v>
      </c>
      <c r="AS70">
        <v>1.3937467024480727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91.717973283239402</v>
      </c>
      <c r="BA70">
        <v>4.7588648436522725</v>
      </c>
      <c r="BB70">
        <f t="shared" si="1"/>
        <v>109.08957639204823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0.65749625289323088</v>
      </c>
      <c r="L71">
        <v>4.2058272625918471</v>
      </c>
      <c r="M71">
        <v>1.0748948136510714</v>
      </c>
      <c r="N71">
        <v>1.3044245128317202</v>
      </c>
      <c r="O71">
        <v>1.4506277982524343</v>
      </c>
      <c r="P71">
        <v>1.7639588511517339</v>
      </c>
      <c r="Q71">
        <v>0</v>
      </c>
      <c r="R71">
        <v>0.58427244339715911</v>
      </c>
      <c r="S71">
        <v>0.29227384549695962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1.5047197913679384</v>
      </c>
      <c r="AF71">
        <v>0.31810739584968356</v>
      </c>
      <c r="AG71">
        <v>2.1779655253097183</v>
      </c>
      <c r="AH71">
        <v>0</v>
      </c>
      <c r="AI71">
        <v>0</v>
      </c>
      <c r="AJ71">
        <v>0</v>
      </c>
      <c r="AK71">
        <v>3.9644340787845831</v>
      </c>
      <c r="AL71">
        <v>0</v>
      </c>
      <c r="AM71">
        <v>0.69687335149179919</v>
      </c>
      <c r="AN71">
        <v>2.7044715532247961E-2</v>
      </c>
      <c r="AO71">
        <v>0</v>
      </c>
      <c r="AP71">
        <v>0</v>
      </c>
      <c r="AQ71">
        <v>0.71380197600201345</v>
      </c>
      <c r="AR71">
        <v>0</v>
      </c>
      <c r="AS71">
        <v>1.3937467024480727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91.830807764558543</v>
      </c>
      <c r="BA71">
        <v>4.7635813820113304</v>
      </c>
      <c r="BB71">
        <f t="shared" si="1"/>
        <v>109.19769569959944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0.65749625289323088</v>
      </c>
      <c r="L72">
        <v>4.2058272625918471</v>
      </c>
      <c r="M72">
        <v>1.0748948136510714</v>
      </c>
      <c r="N72">
        <v>1.3044245128317202</v>
      </c>
      <c r="O72">
        <v>1.4506277982524343</v>
      </c>
      <c r="P72">
        <v>1.7639588511517339</v>
      </c>
      <c r="Q72">
        <v>0</v>
      </c>
      <c r="R72">
        <v>0.58427244339715911</v>
      </c>
      <c r="S72">
        <v>0.29227384549695962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1.5047197913679384</v>
      </c>
      <c r="AF72">
        <v>0.31810739584968356</v>
      </c>
      <c r="AG72">
        <v>2.1779655253097183</v>
      </c>
      <c r="AH72">
        <v>0.44612410144020032</v>
      </c>
      <c r="AI72">
        <v>0</v>
      </c>
      <c r="AJ72">
        <v>0</v>
      </c>
      <c r="AK72">
        <v>3.9644340787845831</v>
      </c>
      <c r="AL72">
        <v>0</v>
      </c>
      <c r="AM72">
        <v>0.69687335149179919</v>
      </c>
      <c r="AN72">
        <v>2.7044715532247961E-2</v>
      </c>
      <c r="AO72">
        <v>0</v>
      </c>
      <c r="AP72">
        <v>0</v>
      </c>
      <c r="AQ72">
        <v>0.71380197600201345</v>
      </c>
      <c r="AR72">
        <v>0</v>
      </c>
      <c r="AS72">
        <v>1.3937467024480727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92.529346691713599</v>
      </c>
      <c r="BA72">
        <v>4.8114282966066098</v>
      </c>
      <c r="BB72">
        <f t="shared" si="1"/>
        <v>110.2945118135994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0.6575015725509552</v>
      </c>
      <c r="L73">
        <v>4.2058272625918471</v>
      </c>
      <c r="M73">
        <v>1.0748948136510714</v>
      </c>
      <c r="N73">
        <v>1.3044245128317202</v>
      </c>
      <c r="O73">
        <v>1.4506277982524343</v>
      </c>
      <c r="P73">
        <v>1.7639588511517339</v>
      </c>
      <c r="Q73">
        <v>0</v>
      </c>
      <c r="R73">
        <v>0.58427244339715911</v>
      </c>
      <c r="S73">
        <v>0.29227384549695962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1.5047197913679384</v>
      </c>
      <c r="AF73">
        <v>0.31810739584968356</v>
      </c>
      <c r="AG73">
        <v>2.1779655253097183</v>
      </c>
      <c r="AH73">
        <v>0.89224820288040063</v>
      </c>
      <c r="AI73">
        <v>0</v>
      </c>
      <c r="AJ73">
        <v>0</v>
      </c>
      <c r="AK73">
        <v>3.9644340787845831</v>
      </c>
      <c r="AL73">
        <v>0</v>
      </c>
      <c r="AM73">
        <v>0.69687335149179919</v>
      </c>
      <c r="AN73">
        <v>2.7044715532247961E-2</v>
      </c>
      <c r="AO73">
        <v>0</v>
      </c>
      <c r="AP73">
        <v>0</v>
      </c>
      <c r="AQ73">
        <v>0.71380197600201345</v>
      </c>
      <c r="AR73">
        <v>0</v>
      </c>
      <c r="AS73">
        <v>1.3937467024480727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93.19383427259443</v>
      </c>
      <c r="BA73">
        <v>4.8578520872893174</v>
      </c>
      <c r="BB73">
        <f t="shared" si="1"/>
        <v>111.35870502489546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0.6575015725509552</v>
      </c>
      <c r="L74">
        <v>4.2058272625918471</v>
      </c>
      <c r="M74">
        <v>1.0748948136510714</v>
      </c>
      <c r="N74">
        <v>1.3044245128317202</v>
      </c>
      <c r="O74">
        <v>1.4506277982524343</v>
      </c>
      <c r="P74">
        <v>1.7639588511517339</v>
      </c>
      <c r="Q74">
        <v>0</v>
      </c>
      <c r="R74">
        <v>0.58427244339715911</v>
      </c>
      <c r="S74">
        <v>0.29227384549695962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1.5047197913679384</v>
      </c>
      <c r="AF74">
        <v>0.31810739584968356</v>
      </c>
      <c r="AG74">
        <v>2.1779655253097183</v>
      </c>
      <c r="AH74">
        <v>1.3383722827175955</v>
      </c>
      <c r="AI74">
        <v>0</v>
      </c>
      <c r="AJ74">
        <v>0</v>
      </c>
      <c r="AK74">
        <v>3.9644340787845831</v>
      </c>
      <c r="AL74">
        <v>0</v>
      </c>
      <c r="AM74">
        <v>0.69687335149179919</v>
      </c>
      <c r="AN74">
        <v>2.7044715532247961E-2</v>
      </c>
      <c r="AO74">
        <v>0</v>
      </c>
      <c r="AP74">
        <v>0</v>
      </c>
      <c r="AQ74">
        <v>0.71380197600201345</v>
      </c>
      <c r="AR74">
        <v>0</v>
      </c>
      <c r="AS74">
        <v>1.3937467024480727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93.85831976622832</v>
      </c>
      <c r="BA74">
        <v>4.9042755674604086</v>
      </c>
      <c r="BB74">
        <f t="shared" si="1"/>
        <v>112.42289111819545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0.65749356504674505</v>
      </c>
      <c r="L75">
        <v>4.2058375702004609</v>
      </c>
      <c r="M75">
        <v>1.1269400749163077</v>
      </c>
      <c r="N75">
        <v>1.3044245128317202</v>
      </c>
      <c r="O75">
        <v>1.4506277982524343</v>
      </c>
      <c r="P75">
        <v>1.7639588511517339</v>
      </c>
      <c r="Q75">
        <v>0</v>
      </c>
      <c r="R75">
        <v>0.58427244339715911</v>
      </c>
      <c r="S75">
        <v>0.29225091490990052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0.17633435659592742</v>
      </c>
      <c r="AC75">
        <v>0</v>
      </c>
      <c r="AD75">
        <v>0</v>
      </c>
      <c r="AE75">
        <v>1.5047197913679384</v>
      </c>
      <c r="AF75">
        <v>0.31810739584968356</v>
      </c>
      <c r="AG75">
        <v>2.1779655253097183</v>
      </c>
      <c r="AH75">
        <v>1.3829846928616154</v>
      </c>
      <c r="AI75">
        <v>0</v>
      </c>
      <c r="AJ75">
        <v>0</v>
      </c>
      <c r="AK75">
        <v>3.9644340787845831</v>
      </c>
      <c r="AL75">
        <v>0</v>
      </c>
      <c r="AM75">
        <v>0.69687335149179919</v>
      </c>
      <c r="AN75">
        <v>2.7044715532247961E-2</v>
      </c>
      <c r="AO75">
        <v>0</v>
      </c>
      <c r="AP75">
        <v>0</v>
      </c>
      <c r="AQ75">
        <v>0.71380197600201345</v>
      </c>
      <c r="AR75">
        <v>0</v>
      </c>
      <c r="AS75">
        <v>1.3937467024480727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97.477656021707361</v>
      </c>
      <c r="BA75">
        <v>5.0669740273558812</v>
      </c>
      <c r="BB75">
        <f t="shared" si="1"/>
        <v>116.15250031130154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0.65749356504674505</v>
      </c>
      <c r="L76">
        <v>4.2058375702004609</v>
      </c>
      <c r="M76">
        <v>1.1689017334853278</v>
      </c>
      <c r="N76">
        <v>1.3044245128317202</v>
      </c>
      <c r="O76">
        <v>1.4506277982524343</v>
      </c>
      <c r="P76">
        <v>1.7639588511517339</v>
      </c>
      <c r="Q76">
        <v>0</v>
      </c>
      <c r="R76">
        <v>0.58427244339715911</v>
      </c>
      <c r="S76">
        <v>0.29225091490990052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0.28213494240492365</v>
      </c>
      <c r="AC76">
        <v>0.44671331897951366</v>
      </c>
      <c r="AD76">
        <v>0.40556901788208871</v>
      </c>
      <c r="AE76">
        <v>1.5047197913679384</v>
      </c>
      <c r="AF76">
        <v>0.31810739584968356</v>
      </c>
      <c r="AG76">
        <v>2.1779655253097183</v>
      </c>
      <c r="AH76">
        <v>1.8960274095178458</v>
      </c>
      <c r="AI76">
        <v>0</v>
      </c>
      <c r="AJ76">
        <v>0</v>
      </c>
      <c r="AK76">
        <v>3.9644340787845831</v>
      </c>
      <c r="AL76">
        <v>0</v>
      </c>
      <c r="AM76">
        <v>0.69687335149179919</v>
      </c>
      <c r="AN76">
        <v>2.7044715532247961E-2</v>
      </c>
      <c r="AO76">
        <v>0</v>
      </c>
      <c r="AP76">
        <v>0</v>
      </c>
      <c r="AQ76">
        <v>2.1414058747100593</v>
      </c>
      <c r="AR76">
        <v>0</v>
      </c>
      <c r="AS76">
        <v>1.3937467024480727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99.680701314965518</v>
      </c>
      <c r="BA76">
        <v>5.2819822126321121</v>
      </c>
      <c r="BB76">
        <f t="shared" si="1"/>
        <v>121.08122861588735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0.65749356504674505</v>
      </c>
      <c r="L77">
        <v>4.2058375702004609</v>
      </c>
      <c r="M77">
        <v>1.1689017588842472</v>
      </c>
      <c r="N77">
        <v>1.3044245128317202</v>
      </c>
      <c r="O77">
        <v>1.4506277982524343</v>
      </c>
      <c r="P77">
        <v>1.7639588511517339</v>
      </c>
      <c r="Q77">
        <v>0</v>
      </c>
      <c r="R77">
        <v>0.58427244339715911</v>
      </c>
      <c r="S77">
        <v>0.29225091490990052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0.69123058778064272</v>
      </c>
      <c r="AC77">
        <v>0.89342663795902733</v>
      </c>
      <c r="AD77">
        <v>0.81113803576417742</v>
      </c>
      <c r="AE77">
        <v>2.2648384059172062</v>
      </c>
      <c r="AF77">
        <v>0.63621479169936712</v>
      </c>
      <c r="AG77">
        <v>2.1779655253097183</v>
      </c>
      <c r="AH77">
        <v>2.5652135616781462</v>
      </c>
      <c r="AI77">
        <v>0</v>
      </c>
      <c r="AJ77">
        <v>0</v>
      </c>
      <c r="AK77">
        <v>3.9644340787845831</v>
      </c>
      <c r="AL77">
        <v>0</v>
      </c>
      <c r="AM77">
        <v>0.69687335149179919</v>
      </c>
      <c r="AN77">
        <v>2.7044715532247961E-2</v>
      </c>
      <c r="AO77">
        <v>0</v>
      </c>
      <c r="AP77">
        <v>0</v>
      </c>
      <c r="AQ77">
        <v>2.1414058747100593</v>
      </c>
      <c r="AR77">
        <v>0</v>
      </c>
      <c r="AS77">
        <v>1.3937467024480727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102.1836787726988</v>
      </c>
      <c r="BA77">
        <v>5.5123740994795352</v>
      </c>
      <c r="BB77">
        <f t="shared" si="1"/>
        <v>126.36260435696872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0.65749356504674505</v>
      </c>
      <c r="L78">
        <v>4.2058375702004609</v>
      </c>
      <c r="M78">
        <v>1.1689017588842472</v>
      </c>
      <c r="N78">
        <v>1.3044245128317202</v>
      </c>
      <c r="O78">
        <v>1.4506277982524343</v>
      </c>
      <c r="P78">
        <v>1.7639588511517339</v>
      </c>
      <c r="Q78">
        <v>0</v>
      </c>
      <c r="R78">
        <v>0.58427244339715911</v>
      </c>
      <c r="S78">
        <v>0.29225091490990052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2.0906199790484616</v>
      </c>
      <c r="AC78">
        <v>1.3414918766947102</v>
      </c>
      <c r="AD78">
        <v>1.216707013238453</v>
      </c>
      <c r="AE78">
        <v>2.2648384059172062</v>
      </c>
      <c r="AF78">
        <v>0.95432215128027664</v>
      </c>
      <c r="AG78">
        <v>2.1779655253097183</v>
      </c>
      <c r="AH78">
        <v>3.3057795657482778</v>
      </c>
      <c r="AI78">
        <v>0</v>
      </c>
      <c r="AJ78">
        <v>0</v>
      </c>
      <c r="AK78">
        <v>3.9644340787845831</v>
      </c>
      <c r="AL78">
        <v>0</v>
      </c>
      <c r="AM78">
        <v>0.69687335149179919</v>
      </c>
      <c r="AN78">
        <v>2.7044715532247961E-2</v>
      </c>
      <c r="AO78">
        <v>0</v>
      </c>
      <c r="AP78">
        <v>0</v>
      </c>
      <c r="AQ78">
        <v>2.8552077974160914</v>
      </c>
      <c r="AR78">
        <v>0</v>
      </c>
      <c r="AS78">
        <v>1.3937467024480727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104.76030160718011</v>
      </c>
      <c r="BA78">
        <v>5.7883427877231473</v>
      </c>
      <c r="BB78">
        <f t="shared" si="1"/>
        <v>132.68875739704126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0.65749356504674505</v>
      </c>
      <c r="L79">
        <v>4.2058375702004609</v>
      </c>
      <c r="M79">
        <v>1.1689017588842472</v>
      </c>
      <c r="N79">
        <v>1.3044245128317202</v>
      </c>
      <c r="O79">
        <v>1.4506277982524343</v>
      </c>
      <c r="P79">
        <v>1.137843597336921</v>
      </c>
      <c r="Q79">
        <v>0</v>
      </c>
      <c r="R79">
        <v>0.58427244339715911</v>
      </c>
      <c r="S79">
        <v>0.29225091490990052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2.0906199790484616</v>
      </c>
      <c r="AC79">
        <v>1.3414918766947102</v>
      </c>
      <c r="AD79">
        <v>1.216707013238453</v>
      </c>
      <c r="AE79">
        <v>2.2648384059172062</v>
      </c>
      <c r="AF79">
        <v>0.95432215128027664</v>
      </c>
      <c r="AG79">
        <v>2.1779655253097183</v>
      </c>
      <c r="AH79">
        <v>3.3057795657482778</v>
      </c>
      <c r="AI79">
        <v>0.17633434630781716</v>
      </c>
      <c r="AJ79">
        <v>0</v>
      </c>
      <c r="AK79">
        <v>3.9644340787845831</v>
      </c>
      <c r="AL79">
        <v>0</v>
      </c>
      <c r="AM79">
        <v>0.69687335149179919</v>
      </c>
      <c r="AN79">
        <v>2.7044715532247961E-2</v>
      </c>
      <c r="AO79">
        <v>0</v>
      </c>
      <c r="AP79">
        <v>0</v>
      </c>
      <c r="AQ79">
        <v>2.8552077974160914</v>
      </c>
      <c r="AR79">
        <v>0</v>
      </c>
      <c r="AS79">
        <v>1.3937467024480727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104.57700062617404</v>
      </c>
      <c r="BA79">
        <v>5.7618799647833026</v>
      </c>
      <c r="BB79">
        <f t="shared" si="1"/>
        <v>132.08213833146806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0.65749356504674505</v>
      </c>
      <c r="L80">
        <v>4.2058375702004609</v>
      </c>
      <c r="M80">
        <v>1.1689017588842472</v>
      </c>
      <c r="N80">
        <v>1.3044245128317202</v>
      </c>
      <c r="O80">
        <v>1.4506277982524343</v>
      </c>
      <c r="P80">
        <v>1.137843597336921</v>
      </c>
      <c r="Q80">
        <v>0</v>
      </c>
      <c r="R80">
        <v>0.58427244339715911</v>
      </c>
      <c r="S80">
        <v>0.29225091490990052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2.0906199790484616</v>
      </c>
      <c r="AC80">
        <v>1.3414918766947102</v>
      </c>
      <c r="AD80">
        <v>1.216707013238453</v>
      </c>
      <c r="AE80">
        <v>2.2648384059172062</v>
      </c>
      <c r="AF80">
        <v>0.95432215128027664</v>
      </c>
      <c r="AG80">
        <v>2.1779655253097183</v>
      </c>
      <c r="AH80">
        <v>3.3057795657482778</v>
      </c>
      <c r="AI80">
        <v>0.76411552848694042</v>
      </c>
      <c r="AJ80">
        <v>0</v>
      </c>
      <c r="AK80">
        <v>3.9644340787845831</v>
      </c>
      <c r="AL80">
        <v>0</v>
      </c>
      <c r="AM80">
        <v>0.69687335149179919</v>
      </c>
      <c r="AN80">
        <v>2.7044715532247961E-2</v>
      </c>
      <c r="AO80">
        <v>0</v>
      </c>
      <c r="AP80">
        <v>0</v>
      </c>
      <c r="AQ80">
        <v>2.8552077974160914</v>
      </c>
      <c r="AR80">
        <v>0</v>
      </c>
      <c r="AS80">
        <v>1.3937467024480727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104.57700062617404</v>
      </c>
      <c r="BA80">
        <v>5.7864492181983902</v>
      </c>
      <c r="BB80">
        <f t="shared" si="1"/>
        <v>132.64535026023208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0.69923717210486003</v>
      </c>
      <c r="L81">
        <v>4.2058375702004609</v>
      </c>
      <c r="M81">
        <v>1.1689017588842472</v>
      </c>
      <c r="N81">
        <v>1.3044245128317202</v>
      </c>
      <c r="O81">
        <v>1.4506277982524343</v>
      </c>
      <c r="P81">
        <v>1.1267044205846999</v>
      </c>
      <c r="Q81">
        <v>0</v>
      </c>
      <c r="R81">
        <v>0.58427244339715911</v>
      </c>
      <c r="S81">
        <v>0.29225091490990052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2.0906199790484616</v>
      </c>
      <c r="AC81">
        <v>1.3414918766947102</v>
      </c>
      <c r="AD81">
        <v>1.216707013238453</v>
      </c>
      <c r="AE81">
        <v>2.2648384059172062</v>
      </c>
      <c r="AF81">
        <v>0.95432215128027664</v>
      </c>
      <c r="AG81">
        <v>2.1779655253097183</v>
      </c>
      <c r="AH81">
        <v>3.3057795657482778</v>
      </c>
      <c r="AI81">
        <v>0.76411552848694042</v>
      </c>
      <c r="AJ81">
        <v>0</v>
      </c>
      <c r="AK81">
        <v>3.9644340787845831</v>
      </c>
      <c r="AL81">
        <v>0</v>
      </c>
      <c r="AM81">
        <v>0.69687335149179919</v>
      </c>
      <c r="AN81">
        <v>2.7044715532247961E-2</v>
      </c>
      <c r="AO81">
        <v>0</v>
      </c>
      <c r="AP81">
        <v>0</v>
      </c>
      <c r="AQ81">
        <v>2.8552077974160914</v>
      </c>
      <c r="AR81">
        <v>0</v>
      </c>
      <c r="AS81">
        <v>1.3937467024480727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104.60464516802337</v>
      </c>
      <c r="BA81">
        <v>5.7888840252344771</v>
      </c>
      <c r="BB81">
        <f t="shared" si="1"/>
        <v>132.70116442535121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0.7201199171523528</v>
      </c>
      <c r="L82">
        <v>4.2058375702004609</v>
      </c>
      <c r="M82">
        <v>1.1689017588842472</v>
      </c>
      <c r="N82">
        <v>1.3044245128317202</v>
      </c>
      <c r="O82">
        <v>1.4506277982524343</v>
      </c>
      <c r="P82">
        <v>1.1267044205846999</v>
      </c>
      <c r="Q82">
        <v>0</v>
      </c>
      <c r="R82">
        <v>0.58427244339715911</v>
      </c>
      <c r="S82">
        <v>0.29225091490990052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2.0906199790484616</v>
      </c>
      <c r="AC82">
        <v>1.3414918766947102</v>
      </c>
      <c r="AD82">
        <v>1.216707013238453</v>
      </c>
      <c r="AE82">
        <v>2.2648384059172062</v>
      </c>
      <c r="AF82">
        <v>0.95432215128027664</v>
      </c>
      <c r="AG82">
        <v>2.1779655253097183</v>
      </c>
      <c r="AH82">
        <v>2.8998066377582963</v>
      </c>
      <c r="AI82">
        <v>0.76411552848694042</v>
      </c>
      <c r="AJ82">
        <v>0</v>
      </c>
      <c r="AK82">
        <v>3.9644340787845831</v>
      </c>
      <c r="AL82">
        <v>0</v>
      </c>
      <c r="AM82">
        <v>0.69687335149179919</v>
      </c>
      <c r="AN82">
        <v>2.7044715532247961E-2</v>
      </c>
      <c r="AO82">
        <v>0</v>
      </c>
      <c r="AP82">
        <v>0</v>
      </c>
      <c r="AQ82">
        <v>2.8552077974160914</v>
      </c>
      <c r="AR82">
        <v>0</v>
      </c>
      <c r="AS82">
        <v>1.3937467024480727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104.09200062617407</v>
      </c>
      <c r="BA82">
        <v>5.7513587137381776</v>
      </c>
      <c r="BB82">
        <f t="shared" si="1"/>
        <v>131.84095501205573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0.75141589484640836</v>
      </c>
      <c r="L83">
        <v>4.2058375702004609</v>
      </c>
      <c r="M83">
        <v>1.1689017588842472</v>
      </c>
      <c r="N83">
        <v>1.3044245128317202</v>
      </c>
      <c r="O83">
        <v>1.4506277982524343</v>
      </c>
      <c r="P83">
        <v>1.1267044205846999</v>
      </c>
      <c r="Q83">
        <v>0</v>
      </c>
      <c r="R83">
        <v>0.58427244339715911</v>
      </c>
      <c r="S83">
        <v>0.29225091490990052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2.0906199790484616</v>
      </c>
      <c r="AC83">
        <v>1.3414918766947102</v>
      </c>
      <c r="AD83">
        <v>1.216707013238453</v>
      </c>
      <c r="AE83">
        <v>2.2648384059172062</v>
      </c>
      <c r="AF83">
        <v>0.95432215128027664</v>
      </c>
      <c r="AG83">
        <v>2.1779655253097183</v>
      </c>
      <c r="AH83">
        <v>2.6767445870381965</v>
      </c>
      <c r="AI83">
        <v>0.76411552848694042</v>
      </c>
      <c r="AJ83">
        <v>0</v>
      </c>
      <c r="AK83">
        <v>3.9644340787845831</v>
      </c>
      <c r="AL83">
        <v>0</v>
      </c>
      <c r="AM83">
        <v>0.69687335149179919</v>
      </c>
      <c r="AN83">
        <v>2.7044715532247961E-2</v>
      </c>
      <c r="AO83">
        <v>0</v>
      </c>
      <c r="AP83">
        <v>0</v>
      </c>
      <c r="AQ83">
        <v>2.8552077974160914</v>
      </c>
      <c r="AR83">
        <v>0</v>
      </c>
      <c r="AS83">
        <v>1.3937467024480727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103.53654351909829</v>
      </c>
      <c r="BA83">
        <v>5.7201247848099257</v>
      </c>
      <c r="BB83">
        <f t="shared" si="1"/>
        <v>131.12496576088216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0.77229927551033151</v>
      </c>
      <c r="L84">
        <v>4.2058375702004609</v>
      </c>
      <c r="M84">
        <v>1.1689017588842472</v>
      </c>
      <c r="N84">
        <v>1.3044245128317202</v>
      </c>
      <c r="O84">
        <v>1.4506277982524343</v>
      </c>
      <c r="P84">
        <v>1.1267044205846999</v>
      </c>
      <c r="Q84">
        <v>0</v>
      </c>
      <c r="R84">
        <v>0.58427244339715911</v>
      </c>
      <c r="S84">
        <v>0.29225091490990052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2.0906199790484616</v>
      </c>
      <c r="AC84">
        <v>1.3414918766947102</v>
      </c>
      <c r="AD84">
        <v>0.81113803576417742</v>
      </c>
      <c r="AE84">
        <v>2.2648384059172062</v>
      </c>
      <c r="AF84">
        <v>0.95432215128027664</v>
      </c>
      <c r="AG84">
        <v>2.1779655253097183</v>
      </c>
      <c r="AH84">
        <v>1.9205642545397619</v>
      </c>
      <c r="AI84">
        <v>0.76411552848694042</v>
      </c>
      <c r="AJ84">
        <v>0</v>
      </c>
      <c r="AK84">
        <v>3.9644340787845831</v>
      </c>
      <c r="AL84">
        <v>0</v>
      </c>
      <c r="AM84">
        <v>0.69687335149179919</v>
      </c>
      <c r="AN84">
        <v>2.7044715532247961E-2</v>
      </c>
      <c r="AO84">
        <v>0</v>
      </c>
      <c r="AP84">
        <v>0</v>
      </c>
      <c r="AQ84">
        <v>2.8552077974160914</v>
      </c>
      <c r="AR84">
        <v>0</v>
      </c>
      <c r="AS84">
        <v>1.3937467024480727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102.44202880400748</v>
      </c>
      <c r="BA84">
        <v>5.6266858738740142</v>
      </c>
      <c r="BB84">
        <f t="shared" si="1"/>
        <v>128.98302402741848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0.80360449870730732</v>
      </c>
      <c r="L85">
        <v>4.2058375702004609</v>
      </c>
      <c r="M85">
        <v>1.1689017588842472</v>
      </c>
      <c r="N85">
        <v>1.3044245128317202</v>
      </c>
      <c r="O85">
        <v>1.4506277982524343</v>
      </c>
      <c r="P85">
        <v>1.1267044205846999</v>
      </c>
      <c r="Q85">
        <v>0</v>
      </c>
      <c r="R85">
        <v>0.58427244339715911</v>
      </c>
      <c r="S85">
        <v>0.29225091490990052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2.0906199790484616</v>
      </c>
      <c r="AC85">
        <v>1.3414918766947102</v>
      </c>
      <c r="AD85">
        <v>0.81113803576417742</v>
      </c>
      <c r="AE85">
        <v>2.2648384059172062</v>
      </c>
      <c r="AF85">
        <v>0.95432215128027664</v>
      </c>
      <c r="AG85">
        <v>2.1779655253097183</v>
      </c>
      <c r="AH85">
        <v>1.3383722827175955</v>
      </c>
      <c r="AI85">
        <v>0.76411552848694042</v>
      </c>
      <c r="AJ85">
        <v>0</v>
      </c>
      <c r="AK85">
        <v>3.9644340787845831</v>
      </c>
      <c r="AL85">
        <v>0</v>
      </c>
      <c r="AM85">
        <v>0.69687335149179919</v>
      </c>
      <c r="AN85">
        <v>2.7044715532247961E-2</v>
      </c>
      <c r="AO85">
        <v>0</v>
      </c>
      <c r="AP85">
        <v>0</v>
      </c>
      <c r="AQ85">
        <v>2.8552077974160914</v>
      </c>
      <c r="AR85">
        <v>0</v>
      </c>
      <c r="AS85">
        <v>1.3937467024480727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99.796190774368597</v>
      </c>
      <c r="BA85">
        <v>5.4930627781425825</v>
      </c>
      <c r="BB85">
        <f t="shared" si="1"/>
        <v>125.91992234488583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0.80360449870730732</v>
      </c>
      <c r="L86">
        <v>4.2058375702004609</v>
      </c>
      <c r="M86">
        <v>1.1689017588842472</v>
      </c>
      <c r="N86">
        <v>1.3044245128317202</v>
      </c>
      <c r="O86">
        <v>1.4506277982524343</v>
      </c>
      <c r="P86">
        <v>1.1267044205846999</v>
      </c>
      <c r="Q86">
        <v>0</v>
      </c>
      <c r="R86">
        <v>0.58427244339715911</v>
      </c>
      <c r="S86">
        <v>0.29225091490990052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1.3937466370608853</v>
      </c>
      <c r="AC86">
        <v>0.89342663795902733</v>
      </c>
      <c r="AD86">
        <v>0.81113803576417742</v>
      </c>
      <c r="AE86">
        <v>2.2648384059172062</v>
      </c>
      <c r="AF86">
        <v>0.63621479169936712</v>
      </c>
      <c r="AG86">
        <v>2.1779655253097183</v>
      </c>
      <c r="AH86">
        <v>0.71379856230432048</v>
      </c>
      <c r="AI86">
        <v>0.17633434630781716</v>
      </c>
      <c r="AJ86">
        <v>0</v>
      </c>
      <c r="AK86">
        <v>3.9644340787845831</v>
      </c>
      <c r="AL86">
        <v>0</v>
      </c>
      <c r="AM86">
        <v>0.69687335149179919</v>
      </c>
      <c r="AN86">
        <v>2.7044715532247961E-2</v>
      </c>
      <c r="AO86">
        <v>0</v>
      </c>
      <c r="AP86">
        <v>0</v>
      </c>
      <c r="AQ86">
        <v>2.1414058747100593</v>
      </c>
      <c r="AR86">
        <v>0</v>
      </c>
      <c r="AS86">
        <v>1.3937467024480727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98.157345021916072</v>
      </c>
      <c r="BA86">
        <v>5.2828903500878797</v>
      </c>
      <c r="BB86">
        <f t="shared" si="1"/>
        <v>121.10204625488541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0.80360449870730732</v>
      </c>
      <c r="L87">
        <v>4.2058375702004609</v>
      </c>
      <c r="M87">
        <v>1.1689017588842472</v>
      </c>
      <c r="N87">
        <v>1.3044245128317202</v>
      </c>
      <c r="O87">
        <v>1.4506277982524343</v>
      </c>
      <c r="P87">
        <v>1.1167779885525009</v>
      </c>
      <c r="Q87">
        <v>0</v>
      </c>
      <c r="R87">
        <v>0.58427244339715911</v>
      </c>
      <c r="S87">
        <v>0.29225091490990052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1.3937466370608853</v>
      </c>
      <c r="AC87">
        <v>0.89342663795902733</v>
      </c>
      <c r="AD87">
        <v>0.40556901788208871</v>
      </c>
      <c r="AE87">
        <v>1.5047197913679384</v>
      </c>
      <c r="AF87">
        <v>0.31810739584968356</v>
      </c>
      <c r="AG87">
        <v>2.1779655253097183</v>
      </c>
      <c r="AH87">
        <v>0.35689928115216024</v>
      </c>
      <c r="AI87">
        <v>0</v>
      </c>
      <c r="AJ87">
        <v>0</v>
      </c>
      <c r="AK87">
        <v>3.9644340787845831</v>
      </c>
      <c r="AL87">
        <v>0</v>
      </c>
      <c r="AM87">
        <v>0.69687335149179919</v>
      </c>
      <c r="AN87">
        <v>2.7044715532247961E-2</v>
      </c>
      <c r="AO87">
        <v>0</v>
      </c>
      <c r="AP87">
        <v>0</v>
      </c>
      <c r="AQ87">
        <v>0.23276151043787516</v>
      </c>
      <c r="AR87">
        <v>0</v>
      </c>
      <c r="AS87">
        <v>1.3937467024480727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97.061581089542869</v>
      </c>
      <c r="BA87">
        <v>5.0725793606191756</v>
      </c>
      <c r="BB87">
        <f t="shared" si="1"/>
        <v>116.28099385993551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0.84534077254186313</v>
      </c>
      <c r="L88">
        <v>4.2058375702004609</v>
      </c>
      <c r="M88">
        <v>1.1689017588842472</v>
      </c>
      <c r="N88">
        <v>1.3044245128317202</v>
      </c>
      <c r="O88">
        <v>1.4506277982524343</v>
      </c>
      <c r="P88">
        <v>1.1167779885525009</v>
      </c>
      <c r="Q88">
        <v>0</v>
      </c>
      <c r="R88">
        <v>0.58427244339715911</v>
      </c>
      <c r="S88">
        <v>0.29225091490990052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1.3937466370608853</v>
      </c>
      <c r="AC88">
        <v>0.44671331897951366</v>
      </c>
      <c r="AD88">
        <v>0</v>
      </c>
      <c r="AE88">
        <v>1.5047197913679384</v>
      </c>
      <c r="AF88">
        <v>0.31810739584968356</v>
      </c>
      <c r="AG88">
        <v>2.1779655253097183</v>
      </c>
      <c r="AH88">
        <v>0</v>
      </c>
      <c r="AI88">
        <v>0</v>
      </c>
      <c r="AJ88">
        <v>0</v>
      </c>
      <c r="AK88">
        <v>3.9644340787845831</v>
      </c>
      <c r="AL88">
        <v>0</v>
      </c>
      <c r="AM88">
        <v>0.69687335149179919</v>
      </c>
      <c r="AN88">
        <v>2.7044715532247961E-2</v>
      </c>
      <c r="AO88">
        <v>0</v>
      </c>
      <c r="AP88">
        <v>0</v>
      </c>
      <c r="AQ88">
        <v>0</v>
      </c>
      <c r="AR88">
        <v>0</v>
      </c>
      <c r="AS88">
        <v>1.3937467024480727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94.430802546441214</v>
      </c>
      <c r="BA88">
        <v>4.9040841709945324</v>
      </c>
      <c r="BB88">
        <f t="shared" si="1"/>
        <v>112.41850365184141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0.8766679327330642</v>
      </c>
      <c r="L89">
        <v>4.2058375702004609</v>
      </c>
      <c r="M89">
        <v>1.1689017588842472</v>
      </c>
      <c r="N89">
        <v>1.3044245128317202</v>
      </c>
      <c r="O89">
        <v>1.4506277982524343</v>
      </c>
      <c r="P89">
        <v>1.1167779885525009</v>
      </c>
      <c r="Q89">
        <v>0</v>
      </c>
      <c r="R89">
        <v>0.58427244339715911</v>
      </c>
      <c r="S89">
        <v>0.29225091490990052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1.3937466370608853</v>
      </c>
      <c r="AC89">
        <v>0</v>
      </c>
      <c r="AD89">
        <v>0</v>
      </c>
      <c r="AE89">
        <v>1.5047197913679384</v>
      </c>
      <c r="AF89">
        <v>0.31810739584968356</v>
      </c>
      <c r="AG89">
        <v>2.1779655253097183</v>
      </c>
      <c r="AH89">
        <v>0</v>
      </c>
      <c r="AI89">
        <v>0</v>
      </c>
      <c r="AJ89">
        <v>0</v>
      </c>
      <c r="AK89">
        <v>3.9644340787845831</v>
      </c>
      <c r="AL89">
        <v>0</v>
      </c>
      <c r="AM89">
        <v>0.69687335149179919</v>
      </c>
      <c r="AN89">
        <v>2.7044715532247961E-2</v>
      </c>
      <c r="AO89">
        <v>0</v>
      </c>
      <c r="AP89">
        <v>0</v>
      </c>
      <c r="AQ89">
        <v>0</v>
      </c>
      <c r="AR89">
        <v>0</v>
      </c>
      <c r="AS89">
        <v>1.3937467024480727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92.647955541640584</v>
      </c>
      <c r="BA89">
        <v>4.8121980247565137</v>
      </c>
      <c r="BB89">
        <f t="shared" si="1"/>
        <v>110.31215663449049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0.9183804976732578</v>
      </c>
      <c r="L90">
        <v>4.2058375702004609</v>
      </c>
      <c r="M90">
        <v>1.1689017588842472</v>
      </c>
      <c r="N90">
        <v>1.3044245128317202</v>
      </c>
      <c r="O90">
        <v>1.4506277982524343</v>
      </c>
      <c r="P90">
        <v>1.1167779885525009</v>
      </c>
      <c r="Q90">
        <v>0</v>
      </c>
      <c r="R90">
        <v>0.58427244339715911</v>
      </c>
      <c r="S90">
        <v>0.29225091490990052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0.69123058778064272</v>
      </c>
      <c r="AC90">
        <v>0</v>
      </c>
      <c r="AD90">
        <v>0</v>
      </c>
      <c r="AE90">
        <v>1.4459416897365014</v>
      </c>
      <c r="AF90">
        <v>0.31810739584968356</v>
      </c>
      <c r="AG90">
        <v>2.1779655253097183</v>
      </c>
      <c r="AH90">
        <v>0</v>
      </c>
      <c r="AI90">
        <v>0</v>
      </c>
      <c r="AJ90">
        <v>0</v>
      </c>
      <c r="AK90">
        <v>3.9644340787845831</v>
      </c>
      <c r="AL90">
        <v>0</v>
      </c>
      <c r="AM90">
        <v>0.69687335149179919</v>
      </c>
      <c r="AN90">
        <v>2.7044715532247961E-2</v>
      </c>
      <c r="AO90">
        <v>0</v>
      </c>
      <c r="AP90">
        <v>0</v>
      </c>
      <c r="AQ90">
        <v>0</v>
      </c>
      <c r="AR90">
        <v>0</v>
      </c>
      <c r="AS90">
        <v>1.3937467024480727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92.357910665831739</v>
      </c>
      <c r="BA90">
        <v>4.7699956386540947</v>
      </c>
      <c r="BB90">
        <f t="shared" si="1"/>
        <v>109.34473255881257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0.9183804976732578</v>
      </c>
      <c r="L91">
        <v>4.2058375702004609</v>
      </c>
      <c r="M91">
        <v>1.1689017588842472</v>
      </c>
      <c r="N91">
        <v>1.3044245128317202</v>
      </c>
      <c r="O91">
        <v>1.4506277982524343</v>
      </c>
      <c r="P91">
        <v>1.1167779885525009</v>
      </c>
      <c r="Q91">
        <v>0</v>
      </c>
      <c r="R91">
        <v>0.58427244339715911</v>
      </c>
      <c r="S91">
        <v>0.29225091490990052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0.69123058778064272</v>
      </c>
      <c r="AC91">
        <v>0</v>
      </c>
      <c r="AD91">
        <v>0</v>
      </c>
      <c r="AE91">
        <v>0.75235987496039725</v>
      </c>
      <c r="AF91">
        <v>0.31810739584968356</v>
      </c>
      <c r="AG91">
        <v>2.1779655253097183</v>
      </c>
      <c r="AH91">
        <v>0</v>
      </c>
      <c r="AI91">
        <v>0</v>
      </c>
      <c r="AJ91">
        <v>0</v>
      </c>
      <c r="AK91">
        <v>3.9644340787845831</v>
      </c>
      <c r="AL91">
        <v>0</v>
      </c>
      <c r="AM91">
        <v>0.69687335149179919</v>
      </c>
      <c r="AN91">
        <v>2.7044715532247961E-2</v>
      </c>
      <c r="AO91">
        <v>0</v>
      </c>
      <c r="AP91">
        <v>0</v>
      </c>
      <c r="AQ91">
        <v>0</v>
      </c>
      <c r="AR91">
        <v>0</v>
      </c>
      <c r="AS91">
        <v>1.3937467024480727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92.525842204132758</v>
      </c>
      <c r="BA91">
        <v>4.7480234570974478</v>
      </c>
      <c r="BB91">
        <f t="shared" si="1"/>
        <v>108.84105446389414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0.97058157856607918</v>
      </c>
      <c r="L92">
        <v>4.2058375702004609</v>
      </c>
      <c r="M92">
        <v>1.1689017588842472</v>
      </c>
      <c r="N92">
        <v>1.3044245128317202</v>
      </c>
      <c r="O92">
        <v>1.4506277982524343</v>
      </c>
      <c r="P92">
        <v>1.1167779885525009</v>
      </c>
      <c r="Q92">
        <v>0</v>
      </c>
      <c r="R92">
        <v>0.58427244339715911</v>
      </c>
      <c r="S92">
        <v>0.29225091490990052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0.75235987496039725</v>
      </c>
      <c r="AF92">
        <v>0.31810739584968356</v>
      </c>
      <c r="AG92">
        <v>2.1779655253097183</v>
      </c>
      <c r="AH92">
        <v>0</v>
      </c>
      <c r="AI92">
        <v>0</v>
      </c>
      <c r="AJ92">
        <v>0</v>
      </c>
      <c r="AK92">
        <v>3.9644340787845831</v>
      </c>
      <c r="AL92">
        <v>0</v>
      </c>
      <c r="AM92">
        <v>0.69687335149179919</v>
      </c>
      <c r="AN92">
        <v>2.7044715532247961E-2</v>
      </c>
      <c r="AO92">
        <v>0</v>
      </c>
      <c r="AP92">
        <v>0</v>
      </c>
      <c r="AQ92">
        <v>0</v>
      </c>
      <c r="AR92">
        <v>0</v>
      </c>
      <c r="AS92">
        <v>1.3937467024480727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92.811601962012091</v>
      </c>
      <c r="BA92">
        <v>4.7332567815888851</v>
      </c>
      <c r="BB92">
        <f t="shared" si="1"/>
        <v>108.50255139039422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1.0227724060359542</v>
      </c>
      <c r="L93">
        <v>4.2058375702004609</v>
      </c>
      <c r="M93">
        <v>1.1689017588842472</v>
      </c>
      <c r="N93">
        <v>1.3044245128317202</v>
      </c>
      <c r="O93">
        <v>1.4506277982524343</v>
      </c>
      <c r="P93">
        <v>1.1167779885525009</v>
      </c>
      <c r="Q93">
        <v>0</v>
      </c>
      <c r="R93">
        <v>0.58427244339715911</v>
      </c>
      <c r="S93">
        <v>0.29225091490990052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0.75235987496039725</v>
      </c>
      <c r="AF93">
        <v>0.31810739584968356</v>
      </c>
      <c r="AG93">
        <v>2.1779655253097183</v>
      </c>
      <c r="AH93">
        <v>0</v>
      </c>
      <c r="AI93">
        <v>0</v>
      </c>
      <c r="AJ93">
        <v>0</v>
      </c>
      <c r="AK93">
        <v>3.9644340787845831</v>
      </c>
      <c r="AL93">
        <v>0</v>
      </c>
      <c r="AM93">
        <v>0.69687335149179919</v>
      </c>
      <c r="AN93">
        <v>2.7632619489668126E-2</v>
      </c>
      <c r="AO93">
        <v>0</v>
      </c>
      <c r="AP93">
        <v>0</v>
      </c>
      <c r="AQ93">
        <v>0</v>
      </c>
      <c r="AR93">
        <v>0</v>
      </c>
      <c r="AS93">
        <v>1.3937467024480727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92.85898872886662</v>
      </c>
      <c r="BA93">
        <v>4.7374436994170619</v>
      </c>
      <c r="BB93">
        <f t="shared" si="1"/>
        <v>108.59852997084786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1.0227724060359542</v>
      </c>
      <c r="L94">
        <v>4.2058375702004609</v>
      </c>
      <c r="M94">
        <v>1.1689017588842472</v>
      </c>
      <c r="N94">
        <v>1.3044245128317202</v>
      </c>
      <c r="O94">
        <v>1.4506277982524343</v>
      </c>
      <c r="P94">
        <v>1.1167779885525009</v>
      </c>
      <c r="Q94">
        <v>0</v>
      </c>
      <c r="R94">
        <v>0.58427244339715911</v>
      </c>
      <c r="S94">
        <v>0.29225091490990052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0.31810739584968356</v>
      </c>
      <c r="AG94">
        <v>2.1779655253097183</v>
      </c>
      <c r="AH94">
        <v>0</v>
      </c>
      <c r="AI94">
        <v>0</v>
      </c>
      <c r="AJ94">
        <v>0</v>
      </c>
      <c r="AK94">
        <v>3.9644340787845831</v>
      </c>
      <c r="AL94">
        <v>0</v>
      </c>
      <c r="AM94">
        <v>0.69687335149179919</v>
      </c>
      <c r="AN94">
        <v>2.7632619489668126E-2</v>
      </c>
      <c r="AO94">
        <v>0</v>
      </c>
      <c r="AP94">
        <v>0</v>
      </c>
      <c r="AQ94">
        <v>0</v>
      </c>
      <c r="AR94">
        <v>0</v>
      </c>
      <c r="AS94">
        <v>1.3937467024480727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92.899694218326033</v>
      </c>
      <c r="BA94">
        <v>4.7076965461031239</v>
      </c>
      <c r="BB94">
        <f t="shared" si="1"/>
        <v>107.91662273866082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1.095809814154135</v>
      </c>
      <c r="L95">
        <v>4.2058375702004609</v>
      </c>
      <c r="M95">
        <v>1.1689017588842472</v>
      </c>
      <c r="N95">
        <v>1.3044245128317202</v>
      </c>
      <c r="O95">
        <v>1.4506277982524343</v>
      </c>
      <c r="P95">
        <v>1.1376077920850125</v>
      </c>
      <c r="Q95">
        <v>0</v>
      </c>
      <c r="R95">
        <v>0.58427244339715911</v>
      </c>
      <c r="S95">
        <v>0.29225091490990052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0.31810739584968356</v>
      </c>
      <c r="AG95">
        <v>2.1779655253097183</v>
      </c>
      <c r="AH95">
        <v>0</v>
      </c>
      <c r="AI95">
        <v>0</v>
      </c>
      <c r="AJ95">
        <v>0</v>
      </c>
      <c r="AK95">
        <v>3.9644340787845831</v>
      </c>
      <c r="AL95">
        <v>0</v>
      </c>
      <c r="AM95">
        <v>0.69687335149179919</v>
      </c>
      <c r="AN95">
        <v>2.7632619489668126E-2</v>
      </c>
      <c r="AO95">
        <v>0</v>
      </c>
      <c r="AP95">
        <v>0</v>
      </c>
      <c r="AQ95">
        <v>0</v>
      </c>
      <c r="AR95">
        <v>0</v>
      </c>
      <c r="AS95">
        <v>1.3937467024480727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92.921829471926529</v>
      </c>
      <c r="BA95">
        <v>4.7125454491506229</v>
      </c>
      <c r="BB95">
        <f t="shared" si="1"/>
        <v>108.0277763008645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1.1688261134194045</v>
      </c>
      <c r="L96">
        <v>4.2058375702004609</v>
      </c>
      <c r="M96">
        <v>1.1689017588842472</v>
      </c>
      <c r="N96">
        <v>1.3044245128317202</v>
      </c>
      <c r="O96">
        <v>1.4506277982524343</v>
      </c>
      <c r="P96">
        <v>1.1270026632273078</v>
      </c>
      <c r="Q96">
        <v>0</v>
      </c>
      <c r="R96">
        <v>0.58427244339715911</v>
      </c>
      <c r="S96">
        <v>0.29225091490990052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0.31810739584968356</v>
      </c>
      <c r="AG96">
        <v>2.1779655253097183</v>
      </c>
      <c r="AH96">
        <v>0</v>
      </c>
      <c r="AI96">
        <v>0</v>
      </c>
      <c r="AJ96">
        <v>0</v>
      </c>
      <c r="AK96">
        <v>3.9644340787845831</v>
      </c>
      <c r="AL96">
        <v>0</v>
      </c>
      <c r="AM96">
        <v>0.69687335149179919</v>
      </c>
      <c r="AN96">
        <v>2.7632619489668126E-2</v>
      </c>
      <c r="AO96">
        <v>0</v>
      </c>
      <c r="AP96">
        <v>0</v>
      </c>
      <c r="AQ96">
        <v>0</v>
      </c>
      <c r="AR96">
        <v>0</v>
      </c>
      <c r="AS96">
        <v>1.3937467024480727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92.921829471926529</v>
      </c>
      <c r="BA96">
        <v>4.7151542360736585</v>
      </c>
      <c r="BB96">
        <f t="shared" si="1"/>
        <v>108.08757868434903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1.241929570527134</v>
      </c>
      <c r="L97">
        <v>4.2058375702004609</v>
      </c>
      <c r="M97">
        <v>1.1689017588842472</v>
      </c>
      <c r="N97">
        <v>1.3044245128317202</v>
      </c>
      <c r="O97">
        <v>1.4506277982524343</v>
      </c>
      <c r="P97">
        <v>1.1273394337825828</v>
      </c>
      <c r="Q97">
        <v>0</v>
      </c>
      <c r="R97">
        <v>0.58427244339715911</v>
      </c>
      <c r="S97">
        <v>0.29225091490990052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0.31810739584968356</v>
      </c>
      <c r="AG97">
        <v>2.1779655253097183</v>
      </c>
      <c r="AH97">
        <v>0</v>
      </c>
      <c r="AI97">
        <v>0</v>
      </c>
      <c r="AJ97">
        <v>0</v>
      </c>
      <c r="AK97">
        <v>3.9644340787845831</v>
      </c>
      <c r="AL97">
        <v>0</v>
      </c>
      <c r="AM97">
        <v>0.69687335149179919</v>
      </c>
      <c r="AN97">
        <v>2.7632619489668126E-2</v>
      </c>
      <c r="AO97">
        <v>0</v>
      </c>
      <c r="AP97">
        <v>0</v>
      </c>
      <c r="AQ97">
        <v>0</v>
      </c>
      <c r="AR97">
        <v>0</v>
      </c>
      <c r="AS97">
        <v>1.3937467024480727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92.420890210811919</v>
      </c>
      <c r="BA97">
        <v>4.6972847764753807</v>
      </c>
      <c r="BB97">
        <f t="shared" si="1"/>
        <v>107.6779491104957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1.314963927992558</v>
      </c>
      <c r="L98">
        <v>4.2058375702004609</v>
      </c>
      <c r="M98">
        <v>1.1689017588842472</v>
      </c>
      <c r="N98">
        <v>1.3044245128317202</v>
      </c>
      <c r="O98">
        <v>1.4506277982524343</v>
      </c>
      <c r="P98">
        <v>1.1271710233502878</v>
      </c>
      <c r="Q98">
        <v>0</v>
      </c>
      <c r="R98">
        <v>0.58427244339715911</v>
      </c>
      <c r="S98">
        <v>0.29225091490990052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0.31810739584968356</v>
      </c>
      <c r="AG98">
        <v>2.1779655253097183</v>
      </c>
      <c r="AH98">
        <v>0</v>
      </c>
      <c r="AI98">
        <v>0</v>
      </c>
      <c r="AJ98">
        <v>0</v>
      </c>
      <c r="AK98">
        <v>3.9644340787845831</v>
      </c>
      <c r="AL98">
        <v>0</v>
      </c>
      <c r="AM98">
        <v>0.69687335149179919</v>
      </c>
      <c r="AN98">
        <v>2.7632619489668126E-2</v>
      </c>
      <c r="AO98">
        <v>0</v>
      </c>
      <c r="AP98">
        <v>0</v>
      </c>
      <c r="AQ98">
        <v>0</v>
      </c>
      <c r="AR98">
        <v>0</v>
      </c>
      <c r="AS98">
        <v>1.3937467024480727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92.10780317261532</v>
      </c>
      <c r="BA98">
        <v>4.6872435348647494</v>
      </c>
      <c r="BB98">
        <f t="shared" si="1"/>
        <v>107.44776926094286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2.0507270235287818E-2</v>
      </c>
      <c r="L99">
        <f t="shared" si="2"/>
        <v>0.10098413463379288</v>
      </c>
      <c r="M99">
        <f t="shared" si="2"/>
        <v>1.8459031485592498E-2</v>
      </c>
      <c r="N99">
        <f t="shared" si="2"/>
        <v>3.1306188307961245E-2</v>
      </c>
      <c r="O99">
        <f t="shared" si="2"/>
        <v>3.4815067158058502E-2</v>
      </c>
      <c r="P99">
        <f t="shared" si="2"/>
        <v>3.9416165603469389E-2</v>
      </c>
      <c r="Q99">
        <f t="shared" si="2"/>
        <v>0</v>
      </c>
      <c r="R99">
        <f t="shared" si="2"/>
        <v>1.4022595952356796E-2</v>
      </c>
      <c r="S99">
        <f t="shared" si="2"/>
        <v>7.0161354402241746E-3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1.3030049891009936E-2</v>
      </c>
      <c r="AC99">
        <f t="shared" si="2"/>
        <v>7.0404664930739337E-3</v>
      </c>
      <c r="AD99">
        <f t="shared" si="2"/>
        <v>4.9549952847777554E-3</v>
      </c>
      <c r="AE99">
        <f t="shared" si="2"/>
        <v>1.7632318172424562E-2</v>
      </c>
      <c r="AF99">
        <f t="shared" si="2"/>
        <v>7.7936311257796936E-3</v>
      </c>
      <c r="AG99">
        <f t="shared" si="2"/>
        <v>5.227117260743333E-2</v>
      </c>
      <c r="AH99">
        <f t="shared" si="2"/>
        <v>1.472209522330933E-2</v>
      </c>
      <c r="AI99">
        <f t="shared" si="2"/>
        <v>2.4686809317686384E-3</v>
      </c>
      <c r="AJ99">
        <f t="shared" si="2"/>
        <v>0</v>
      </c>
      <c r="AK99">
        <f t="shared" si="2"/>
        <v>9.5146417890829893E-2</v>
      </c>
      <c r="AL99">
        <f t="shared" si="2"/>
        <v>0</v>
      </c>
      <c r="AM99">
        <f t="shared" si="2"/>
        <v>1.6724960435803144E-2</v>
      </c>
      <c r="AN99">
        <f t="shared" si="2"/>
        <v>6.3819625202880315E-4</v>
      </c>
      <c r="AO99">
        <f t="shared" si="2"/>
        <v>0</v>
      </c>
      <c r="AP99">
        <f t="shared" si="2"/>
        <v>0</v>
      </c>
      <c r="AQ99">
        <f t="shared" si="2"/>
        <v>1.9866194771973471E-2</v>
      </c>
      <c r="AR99">
        <f t="shared" si="2"/>
        <v>0</v>
      </c>
      <c r="AS99">
        <f t="shared" si="2"/>
        <v>3.3097252371694405E-2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2.2370966812773947</v>
      </c>
      <c r="BA99">
        <f t="shared" si="2"/>
        <v>0.11658060552462454</v>
      </c>
      <c r="BB99">
        <f t="shared" si="1"/>
        <v>2.6724290960214203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169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14.014446879565851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0.58580387956585156</v>
      </c>
      <c r="BB3">
        <f>SUM(B3:AZ3)-BA3</f>
        <v>13.428642999999999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15.002598622417031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0.62710862241703147</v>
      </c>
      <c r="BB4">
        <f t="shared" ref="BB4:BB67" si="0">SUM(B4:AZ4)-BA4</f>
        <v>14.375489999999999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15.02340638697558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0.62797838697557928</v>
      </c>
      <c r="BB5">
        <f t="shared" si="0"/>
        <v>14.395428000000001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15.02340638697558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0.62797838697557928</v>
      </c>
      <c r="BB6">
        <f t="shared" si="0"/>
        <v>14.395428000000001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14.608299937382592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0.610626937382591</v>
      </c>
      <c r="BB7">
        <f t="shared" si="0"/>
        <v>13.997673000000001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15.02340638697558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0.62797838697557928</v>
      </c>
      <c r="BB8">
        <f t="shared" si="0"/>
        <v>14.395428000000001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14.329053433521183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0.59895443352118427</v>
      </c>
      <c r="BB9">
        <f t="shared" si="0"/>
        <v>13.730098999999999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15.02340638697558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0.62797838697557928</v>
      </c>
      <c r="BB10">
        <f t="shared" si="0"/>
        <v>14.395428000000001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14.825266123982466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0.61969612398246632</v>
      </c>
      <c r="BB11">
        <f t="shared" si="0"/>
        <v>14.20557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13.698238363598414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0.57258636359841297</v>
      </c>
      <c r="BB12">
        <f t="shared" si="0"/>
        <v>13.125652000000001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14.315806720935086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0.59840072093508567</v>
      </c>
      <c r="BB13">
        <f t="shared" si="0"/>
        <v>13.717406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14.934336255479023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0.62425525547902261</v>
      </c>
      <c r="BB14">
        <f t="shared" si="0"/>
        <v>14.310081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15.02340638697558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0.62797838697557928</v>
      </c>
      <c r="BB15">
        <f t="shared" si="0"/>
        <v>14.395428000000001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15.02340638697558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0.62797838697557928</v>
      </c>
      <c r="BB16">
        <f t="shared" si="0"/>
        <v>14.395428000000001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15.02340638697558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0.62797838697557928</v>
      </c>
      <c r="BB17">
        <f t="shared" si="0"/>
        <v>14.395428000000001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13.74930181590482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0.57472081590482027</v>
      </c>
      <c r="BB18">
        <f t="shared" si="0"/>
        <v>13.174581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15.02340638697558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0.62797838697557928</v>
      </c>
      <c r="BB19">
        <f t="shared" si="0"/>
        <v>14.395428000000001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15.02340638697558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0.62797838697557928</v>
      </c>
      <c r="BB20">
        <f t="shared" si="0"/>
        <v>14.395428000000001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15.02340638697558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0.62797838697557928</v>
      </c>
      <c r="BB21">
        <f t="shared" si="0"/>
        <v>14.395428000000001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15.02340638697558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0.62797838697557928</v>
      </c>
      <c r="BB22">
        <f t="shared" si="0"/>
        <v>14.395428000000001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15.02340638697558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0.62797838697557928</v>
      </c>
      <c r="BB23">
        <f t="shared" si="0"/>
        <v>14.395428000000001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15.02340638697558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0.62797838697557928</v>
      </c>
      <c r="BB24">
        <f t="shared" si="0"/>
        <v>14.395428000000001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15.02340638697558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0.62797838697557928</v>
      </c>
      <c r="BB25">
        <f t="shared" si="0"/>
        <v>14.395428000000001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15.02340638697558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0.62797838697557928</v>
      </c>
      <c r="BB26">
        <f t="shared" si="0"/>
        <v>14.395428000000001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15.02340638697558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0.62797838697557928</v>
      </c>
      <c r="BB27">
        <f t="shared" si="0"/>
        <v>14.395428000000001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15.02340638697558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0.62797838697557928</v>
      </c>
      <c r="BB28">
        <f t="shared" si="0"/>
        <v>14.395428000000001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15.02340638697558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0.62797838697557928</v>
      </c>
      <c r="BB29">
        <f t="shared" si="0"/>
        <v>14.395428000000001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15.02340638697558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0.62797838697557928</v>
      </c>
      <c r="BB30">
        <f t="shared" si="0"/>
        <v>14.395428000000001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15.02340638697558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0.62797838697557928</v>
      </c>
      <c r="BB31">
        <f t="shared" si="0"/>
        <v>14.395428000000001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15.02340638697558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0.62797838697557928</v>
      </c>
      <c r="BB32">
        <f t="shared" si="0"/>
        <v>14.395428000000001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15.02340638697558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0.62797838697557928</v>
      </c>
      <c r="BB33">
        <f t="shared" si="0"/>
        <v>14.395428000000001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15.02340638697558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0.62797838697557928</v>
      </c>
      <c r="BB34">
        <f t="shared" si="0"/>
        <v>14.395428000000001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15.02340638697558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0.62797838697557928</v>
      </c>
      <c r="BB35">
        <f t="shared" si="0"/>
        <v>14.395428000000001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15.02340638697558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0.62797838697557928</v>
      </c>
      <c r="BB36">
        <f t="shared" si="0"/>
        <v>14.395428000000001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15.02340638697558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0.62797838697557928</v>
      </c>
      <c r="BB37">
        <f t="shared" si="0"/>
        <v>14.395428000000001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15.02340638697558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0.62797838697557928</v>
      </c>
      <c r="BB38">
        <f t="shared" si="0"/>
        <v>14.395428000000001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15.02340638697558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0.62797838697557928</v>
      </c>
      <c r="BB39">
        <f t="shared" si="0"/>
        <v>14.395428000000001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15.02340638697558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0.62797838697557928</v>
      </c>
      <c r="BB40">
        <f t="shared" si="0"/>
        <v>14.395428000000001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15.02340638697558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0.62797838697557928</v>
      </c>
      <c r="BB41">
        <f t="shared" si="0"/>
        <v>14.395428000000001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15.02340638697558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0.62797838697557928</v>
      </c>
      <c r="BB42">
        <f t="shared" si="0"/>
        <v>14.395428000000001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15.02340638697558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0.62797838697557928</v>
      </c>
      <c r="BB43">
        <f t="shared" si="0"/>
        <v>14.395428000000001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15.02340638697558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0.62797838697557928</v>
      </c>
      <c r="BB44">
        <f t="shared" si="0"/>
        <v>14.395428000000001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15.02340638697558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0.62797838697557928</v>
      </c>
      <c r="BB45">
        <f t="shared" si="0"/>
        <v>14.395428000000001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15.02340638697558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0.62797838697557928</v>
      </c>
      <c r="BB46">
        <f t="shared" si="0"/>
        <v>14.395428000000001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15.02340638697558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0.62797838697557928</v>
      </c>
      <c r="BB47">
        <f t="shared" si="0"/>
        <v>14.395428000000001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15.02340638697558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0.62797838697557928</v>
      </c>
      <c r="BB48">
        <f t="shared" si="0"/>
        <v>14.395428000000001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15.02340638697558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0.62797838697557928</v>
      </c>
      <c r="BB49">
        <f t="shared" si="0"/>
        <v>14.395428000000001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15.02340638697558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0.62797838697557928</v>
      </c>
      <c r="BB50">
        <f t="shared" si="0"/>
        <v>14.395428000000001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15.02340638697558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0.62797838697557928</v>
      </c>
      <c r="BB51">
        <f t="shared" si="0"/>
        <v>14.395428000000001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15.02340638697558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0.62797838697557928</v>
      </c>
      <c r="BB52">
        <f t="shared" si="0"/>
        <v>14.395428000000001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15.02340638697558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0.62797838697557928</v>
      </c>
      <c r="BB53">
        <f t="shared" si="0"/>
        <v>14.395428000000001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15.02340638697558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0.62797838697557928</v>
      </c>
      <c r="BB54">
        <f t="shared" si="0"/>
        <v>14.395428000000001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15.02340638697558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0.62797838697557928</v>
      </c>
      <c r="BB55">
        <f t="shared" si="0"/>
        <v>14.395428000000001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15.02340638697558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0.62797838697557928</v>
      </c>
      <c r="BB56">
        <f t="shared" si="0"/>
        <v>14.395428000000001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15.02340638697558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0.62797838697557928</v>
      </c>
      <c r="BB57">
        <f t="shared" si="0"/>
        <v>14.395428000000001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15.02340638697558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0.62797838697557928</v>
      </c>
      <c r="BB58">
        <f t="shared" si="0"/>
        <v>14.395428000000001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15.02340638697558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0.62797838697557928</v>
      </c>
      <c r="BB59">
        <f t="shared" si="0"/>
        <v>14.395428000000001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15.02340638697558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0.62797838697557928</v>
      </c>
      <c r="BB60">
        <f t="shared" si="0"/>
        <v>14.395428000000001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15.02340638697558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0.62797838697557928</v>
      </c>
      <c r="BB61">
        <f t="shared" si="0"/>
        <v>14.395428000000001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15.02340638697558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0.62797838697557928</v>
      </c>
      <c r="BB62">
        <f t="shared" si="0"/>
        <v>14.395428000000001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15.02340638697558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0.62797838697557928</v>
      </c>
      <c r="BB63">
        <f t="shared" si="0"/>
        <v>14.395428000000001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15.02340638697558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0.62797838697557928</v>
      </c>
      <c r="BB64">
        <f t="shared" si="0"/>
        <v>14.395428000000001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15.02340638697558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0.62797838697557928</v>
      </c>
      <c r="BB65">
        <f t="shared" si="0"/>
        <v>14.395428000000001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15.02340638697558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0.62797838697557928</v>
      </c>
      <c r="BB66">
        <f t="shared" si="0"/>
        <v>14.395428000000001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15.02340638697558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0.62797838697557928</v>
      </c>
      <c r="BB67">
        <f t="shared" si="0"/>
        <v>14.395428000000001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15.02340638697558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0.62797838697557928</v>
      </c>
      <c r="BB68">
        <f t="shared" ref="BB68:BB99" si="1">SUM(B68:AZ68)-BA68</f>
        <v>14.395428000000001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15.02340638697558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0.62797838697557928</v>
      </c>
      <c r="BB69">
        <f t="shared" si="1"/>
        <v>14.395428000000001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15.02340638697558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0.62797838697557928</v>
      </c>
      <c r="BB70">
        <f t="shared" si="1"/>
        <v>14.395428000000001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15.02340638697558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0.62797838697557928</v>
      </c>
      <c r="BB71">
        <f t="shared" si="1"/>
        <v>14.395428000000001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15.02340638697558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0.62797838697557928</v>
      </c>
      <c r="BB72">
        <f t="shared" si="1"/>
        <v>14.395428000000001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15.02340638697558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0.62797838697557928</v>
      </c>
      <c r="BB73">
        <f t="shared" si="1"/>
        <v>14.395428000000001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15.02340638697558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0.62797838697557928</v>
      </c>
      <c r="BB74">
        <f t="shared" si="1"/>
        <v>14.395428000000001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15.02340638697558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0.62797838697557928</v>
      </c>
      <c r="BB75">
        <f t="shared" si="1"/>
        <v>14.395428000000001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15.02340638697558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0.62797838697557928</v>
      </c>
      <c r="BB76">
        <f t="shared" si="1"/>
        <v>14.395428000000001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15.02340638697558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0.62797838697557928</v>
      </c>
      <c r="BB77">
        <f t="shared" si="1"/>
        <v>14.395428000000001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15.02340638697558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0.62797838697557928</v>
      </c>
      <c r="BB78">
        <f t="shared" si="1"/>
        <v>14.395428000000001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15.02340638697558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0.62797838697557928</v>
      </c>
      <c r="BB79">
        <f t="shared" si="1"/>
        <v>14.395428000000001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15.02340638697558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0.62797838697557928</v>
      </c>
      <c r="BB80">
        <f t="shared" si="1"/>
        <v>14.395428000000001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15.02340638697558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0.62797838697557928</v>
      </c>
      <c r="BB81">
        <f t="shared" si="1"/>
        <v>14.395428000000001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15.02340638697558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0.62797838697557928</v>
      </c>
      <c r="BB82">
        <f t="shared" si="1"/>
        <v>14.395428000000001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15.02340638697558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0.62797838697557928</v>
      </c>
      <c r="BB83">
        <f t="shared" si="1"/>
        <v>14.395428000000001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15.02340638697558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0.62797838697557928</v>
      </c>
      <c r="BB84">
        <f t="shared" si="1"/>
        <v>14.395428000000001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15.02340638697558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0.62797838697557928</v>
      </c>
      <c r="BB85">
        <f t="shared" si="1"/>
        <v>14.395428000000001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15.02340638697558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0.62797838697557928</v>
      </c>
      <c r="BB86">
        <f t="shared" si="1"/>
        <v>14.395428000000001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15.02340638697558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0.62797838697557928</v>
      </c>
      <c r="BB87">
        <f t="shared" si="1"/>
        <v>14.395428000000001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15.02340638697558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0.62797838697557928</v>
      </c>
      <c r="BB88">
        <f t="shared" si="1"/>
        <v>14.395428000000001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15.02340638697558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0.62797838697557928</v>
      </c>
      <c r="BB89">
        <f t="shared" si="1"/>
        <v>14.395428000000001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15.02340638697558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0.62797838697557928</v>
      </c>
      <c r="BB90">
        <f t="shared" si="1"/>
        <v>14.395428000000001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15.02340638697558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0.62797838697557928</v>
      </c>
      <c r="BB91">
        <f t="shared" si="1"/>
        <v>14.395428000000001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15.02340638697558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0.62797838697557928</v>
      </c>
      <c r="BB92">
        <f t="shared" si="1"/>
        <v>14.395428000000001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15.02340638697558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0.62797838697557928</v>
      </c>
      <c r="BB93">
        <f t="shared" si="1"/>
        <v>14.395428000000001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15.02340638697558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0.62797838697557928</v>
      </c>
      <c r="BB94">
        <f t="shared" si="1"/>
        <v>14.395428000000001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15.02340638697558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0.62797838697557928</v>
      </c>
      <c r="BB95">
        <f t="shared" si="1"/>
        <v>14.395428000000001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15.02340638697558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0.62797838697557928</v>
      </c>
      <c r="BB96">
        <f t="shared" si="1"/>
        <v>14.395428000000001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14.212398246712587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0.59407824671258602</v>
      </c>
      <c r="BB97">
        <f t="shared" si="1"/>
        <v>13.618320000000001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15.02340638697558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0.62797838697557928</v>
      </c>
      <c r="BB98">
        <f t="shared" si="1"/>
        <v>14.395428000000001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0.35892567391985042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1.5003093169849687E-2</v>
      </c>
      <c r="BB99">
        <f t="shared" si="1"/>
        <v>0.34392258075000071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280.66000000000003</v>
      </c>
      <c r="L3" s="216">
        <v>13.24</v>
      </c>
      <c r="M3" s="216">
        <v>20.81</v>
      </c>
      <c r="N3" s="216">
        <v>52.69</v>
      </c>
      <c r="O3" s="216">
        <v>73.55</v>
      </c>
      <c r="P3" s="216">
        <v>23.67</v>
      </c>
      <c r="Q3" s="216">
        <v>0</v>
      </c>
      <c r="R3" s="216">
        <v>19.170000000000002</v>
      </c>
      <c r="S3" s="216">
        <v>11.77</v>
      </c>
      <c r="T3" s="216">
        <v>0</v>
      </c>
      <c r="U3" s="216">
        <v>49.69</v>
      </c>
      <c r="V3" s="216">
        <v>8.74</v>
      </c>
      <c r="W3" s="216">
        <v>19.350000000000001</v>
      </c>
      <c r="X3" s="216">
        <v>62.19</v>
      </c>
      <c r="Y3" s="216">
        <v>0</v>
      </c>
      <c r="Z3" s="216">
        <v>58.67</v>
      </c>
      <c r="AA3" s="216">
        <v>38.03</v>
      </c>
      <c r="AB3" s="216">
        <v>0</v>
      </c>
      <c r="AC3" s="216">
        <v>14.95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0.02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259.17</v>
      </c>
      <c r="L4" s="216">
        <v>0</v>
      </c>
      <c r="M4" s="216">
        <v>20.81</v>
      </c>
      <c r="N4" s="216">
        <v>52.69</v>
      </c>
      <c r="O4" s="216">
        <v>73.55</v>
      </c>
      <c r="P4" s="216">
        <v>23.67</v>
      </c>
      <c r="Q4" s="216">
        <v>0</v>
      </c>
      <c r="R4" s="216">
        <v>19.170000000000002</v>
      </c>
      <c r="S4" s="216">
        <v>11.77</v>
      </c>
      <c r="T4" s="216">
        <v>0</v>
      </c>
      <c r="U4" s="216">
        <v>49.69</v>
      </c>
      <c r="V4" s="216">
        <v>8.74</v>
      </c>
      <c r="W4" s="216">
        <v>19.350000000000001</v>
      </c>
      <c r="X4" s="216">
        <v>62.19</v>
      </c>
      <c r="Y4" s="216">
        <v>0</v>
      </c>
      <c r="Z4" s="216">
        <v>58.67</v>
      </c>
      <c r="AA4" s="216">
        <v>38.03</v>
      </c>
      <c r="AB4" s="216">
        <v>0</v>
      </c>
      <c r="AC4" s="216">
        <v>14.95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0.02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259.18</v>
      </c>
      <c r="L5" s="216">
        <v>0</v>
      </c>
      <c r="M5" s="216">
        <v>24.29</v>
      </c>
      <c r="N5" s="216">
        <v>52.69</v>
      </c>
      <c r="O5" s="216">
        <v>73.55</v>
      </c>
      <c r="P5" s="216">
        <v>23.67</v>
      </c>
      <c r="Q5" s="216">
        <v>0</v>
      </c>
      <c r="R5" s="216">
        <v>19.170000000000002</v>
      </c>
      <c r="S5" s="216">
        <v>11.77</v>
      </c>
      <c r="T5" s="216">
        <v>0</v>
      </c>
      <c r="U5" s="216">
        <v>49.69</v>
      </c>
      <c r="V5" s="216">
        <v>8.74</v>
      </c>
      <c r="W5" s="216">
        <v>18.88</v>
      </c>
      <c r="X5" s="216">
        <v>62.19</v>
      </c>
      <c r="Y5" s="216">
        <v>0</v>
      </c>
      <c r="Z5" s="216">
        <v>58.67</v>
      </c>
      <c r="AA5" s="216">
        <v>38.03</v>
      </c>
      <c r="AB5" s="216">
        <v>0</v>
      </c>
      <c r="AC5" s="216">
        <v>14.95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0.02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259.18</v>
      </c>
      <c r="L6" s="216">
        <v>0</v>
      </c>
      <c r="M6" s="216">
        <v>24.29</v>
      </c>
      <c r="N6" s="216">
        <v>52.69</v>
      </c>
      <c r="O6" s="216">
        <v>73.55</v>
      </c>
      <c r="P6" s="216">
        <v>23.67</v>
      </c>
      <c r="Q6" s="216">
        <v>0</v>
      </c>
      <c r="R6" s="216">
        <v>19.170000000000002</v>
      </c>
      <c r="S6" s="216">
        <v>11.77</v>
      </c>
      <c r="T6" s="216">
        <v>0</v>
      </c>
      <c r="U6" s="216">
        <v>49.69</v>
      </c>
      <c r="V6" s="216">
        <v>8.74</v>
      </c>
      <c r="W6" s="216">
        <v>18.88</v>
      </c>
      <c r="X6" s="216">
        <v>62.19</v>
      </c>
      <c r="Y6" s="216">
        <v>0</v>
      </c>
      <c r="Z6" s="216">
        <v>58.67</v>
      </c>
      <c r="AA6" s="216">
        <v>38.03</v>
      </c>
      <c r="AB6" s="216">
        <v>0</v>
      </c>
      <c r="AC6" s="216">
        <v>14.95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0.02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259.18</v>
      </c>
      <c r="L7" s="216">
        <v>0</v>
      </c>
      <c r="M7" s="216">
        <v>27.75</v>
      </c>
      <c r="N7" s="216">
        <v>52.69</v>
      </c>
      <c r="O7" s="216">
        <v>73.55</v>
      </c>
      <c r="P7" s="216">
        <v>23.67</v>
      </c>
      <c r="Q7" s="216">
        <v>0</v>
      </c>
      <c r="R7" s="216">
        <v>19.170000000000002</v>
      </c>
      <c r="S7" s="216">
        <v>11.77</v>
      </c>
      <c r="T7" s="216">
        <v>0</v>
      </c>
      <c r="U7" s="216">
        <v>49.69</v>
      </c>
      <c r="V7" s="216">
        <v>8.74</v>
      </c>
      <c r="W7" s="216">
        <v>18.88</v>
      </c>
      <c r="X7" s="216">
        <v>62.19</v>
      </c>
      <c r="Y7" s="216">
        <v>0</v>
      </c>
      <c r="Z7" s="216">
        <v>58.67</v>
      </c>
      <c r="AA7" s="216">
        <v>38.03</v>
      </c>
      <c r="AB7" s="216">
        <v>0</v>
      </c>
      <c r="AC7" s="216">
        <v>14.95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0.02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259.18</v>
      </c>
      <c r="L8" s="216">
        <v>0</v>
      </c>
      <c r="M8" s="216">
        <v>27.75</v>
      </c>
      <c r="N8" s="216">
        <v>52.69</v>
      </c>
      <c r="O8" s="216">
        <v>73.55</v>
      </c>
      <c r="P8" s="216">
        <v>23.67</v>
      </c>
      <c r="Q8" s="216">
        <v>0</v>
      </c>
      <c r="R8" s="216">
        <v>19.170000000000002</v>
      </c>
      <c r="S8" s="216">
        <v>11.77</v>
      </c>
      <c r="T8" s="216">
        <v>0</v>
      </c>
      <c r="U8" s="216">
        <v>49.69</v>
      </c>
      <c r="V8" s="216">
        <v>8.74</v>
      </c>
      <c r="W8" s="216">
        <v>18.88</v>
      </c>
      <c r="X8" s="216">
        <v>62.19</v>
      </c>
      <c r="Y8" s="216">
        <v>0</v>
      </c>
      <c r="Z8" s="216">
        <v>58.67</v>
      </c>
      <c r="AA8" s="216">
        <v>38.03</v>
      </c>
      <c r="AB8" s="216">
        <v>0</v>
      </c>
      <c r="AC8" s="216">
        <v>14.95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0.02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259.18</v>
      </c>
      <c r="L9" s="216">
        <v>0</v>
      </c>
      <c r="M9" s="216">
        <v>27.75</v>
      </c>
      <c r="N9" s="216">
        <v>52.69</v>
      </c>
      <c r="O9" s="216">
        <v>73.55</v>
      </c>
      <c r="P9" s="216">
        <v>23.67</v>
      </c>
      <c r="Q9" s="216">
        <v>0</v>
      </c>
      <c r="R9" s="216">
        <v>19.170000000000002</v>
      </c>
      <c r="S9" s="216">
        <v>11.77</v>
      </c>
      <c r="T9" s="216">
        <v>0</v>
      </c>
      <c r="U9" s="216">
        <v>49.69</v>
      </c>
      <c r="V9" s="216">
        <v>8.74</v>
      </c>
      <c r="W9" s="216">
        <v>18.88</v>
      </c>
      <c r="X9" s="216">
        <v>62.19</v>
      </c>
      <c r="Y9" s="216">
        <v>0</v>
      </c>
      <c r="Z9" s="216">
        <v>58.67</v>
      </c>
      <c r="AA9" s="216">
        <v>38.03</v>
      </c>
      <c r="AB9" s="216">
        <v>0</v>
      </c>
      <c r="AC9" s="216">
        <v>14.95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0.02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259.18</v>
      </c>
      <c r="L10" s="216">
        <v>0</v>
      </c>
      <c r="M10" s="216">
        <v>27.75</v>
      </c>
      <c r="N10" s="216">
        <v>52.69</v>
      </c>
      <c r="O10" s="216">
        <v>73.55</v>
      </c>
      <c r="P10" s="216">
        <v>23.67</v>
      </c>
      <c r="Q10" s="216">
        <v>0</v>
      </c>
      <c r="R10" s="216">
        <v>19.170000000000002</v>
      </c>
      <c r="S10" s="216">
        <v>11.77</v>
      </c>
      <c r="T10" s="216">
        <v>0</v>
      </c>
      <c r="U10" s="216">
        <v>49.69</v>
      </c>
      <c r="V10" s="216">
        <v>8.74</v>
      </c>
      <c r="W10" s="216">
        <v>18.88</v>
      </c>
      <c r="X10" s="216">
        <v>62.19</v>
      </c>
      <c r="Y10" s="216">
        <v>0</v>
      </c>
      <c r="Z10" s="216">
        <v>58.67</v>
      </c>
      <c r="AA10" s="216">
        <v>38.03</v>
      </c>
      <c r="AB10" s="216">
        <v>0</v>
      </c>
      <c r="AC10" s="216">
        <v>14.95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0.02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259.18</v>
      </c>
      <c r="L11" s="216">
        <v>0</v>
      </c>
      <c r="M11" s="216">
        <v>27.75</v>
      </c>
      <c r="N11" s="216">
        <v>52.69</v>
      </c>
      <c r="O11" s="216">
        <v>73.55</v>
      </c>
      <c r="P11" s="216">
        <v>23.67</v>
      </c>
      <c r="Q11" s="216">
        <v>0</v>
      </c>
      <c r="R11" s="216">
        <v>5.76</v>
      </c>
      <c r="S11" s="216">
        <v>2.88</v>
      </c>
      <c r="T11" s="216">
        <v>0</v>
      </c>
      <c r="U11" s="216">
        <v>49.69</v>
      </c>
      <c r="V11" s="216">
        <v>0</v>
      </c>
      <c r="W11" s="216">
        <v>4.8</v>
      </c>
      <c r="X11" s="216">
        <v>14.4</v>
      </c>
      <c r="Y11" s="216">
        <v>0</v>
      </c>
      <c r="Z11" s="216">
        <v>31.7</v>
      </c>
      <c r="AA11" s="216">
        <v>14.4</v>
      </c>
      <c r="AB11" s="216">
        <v>0</v>
      </c>
      <c r="AC11" s="216">
        <v>14.95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0.02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259.17</v>
      </c>
      <c r="L12" s="216">
        <v>0</v>
      </c>
      <c r="M12" s="216">
        <v>27.75</v>
      </c>
      <c r="N12" s="216">
        <v>52.69</v>
      </c>
      <c r="O12" s="216">
        <v>73.55</v>
      </c>
      <c r="P12" s="216">
        <v>23.67</v>
      </c>
      <c r="Q12" s="216">
        <v>0</v>
      </c>
      <c r="R12" s="216">
        <v>5.76</v>
      </c>
      <c r="S12" s="216">
        <v>2.88</v>
      </c>
      <c r="T12" s="216">
        <v>0</v>
      </c>
      <c r="U12" s="216">
        <v>49.69</v>
      </c>
      <c r="V12" s="216">
        <v>0</v>
      </c>
      <c r="W12" s="216">
        <v>4.8</v>
      </c>
      <c r="X12" s="216">
        <v>14.4</v>
      </c>
      <c r="Y12" s="216">
        <v>0</v>
      </c>
      <c r="Z12" s="216">
        <v>19.2</v>
      </c>
      <c r="AA12" s="216">
        <v>14.4</v>
      </c>
      <c r="AB12" s="216">
        <v>0</v>
      </c>
      <c r="AC12" s="216">
        <v>14.95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0.02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259.17</v>
      </c>
      <c r="L13" s="216">
        <v>0</v>
      </c>
      <c r="M13" s="216">
        <v>30.52</v>
      </c>
      <c r="N13" s="216">
        <v>52.69</v>
      </c>
      <c r="O13" s="216">
        <v>73.55</v>
      </c>
      <c r="P13" s="216">
        <v>23.67</v>
      </c>
      <c r="Q13" s="216">
        <v>0</v>
      </c>
      <c r="R13" s="216">
        <v>19.16</v>
      </c>
      <c r="S13" s="216">
        <v>10.65</v>
      </c>
      <c r="T13" s="216">
        <v>0</v>
      </c>
      <c r="U13" s="216">
        <v>49.69</v>
      </c>
      <c r="V13" s="216">
        <v>8.74</v>
      </c>
      <c r="W13" s="216">
        <v>19.350000000000001</v>
      </c>
      <c r="X13" s="216">
        <v>62.19</v>
      </c>
      <c r="Y13" s="216">
        <v>0</v>
      </c>
      <c r="Z13" s="216">
        <v>18.899999999999999</v>
      </c>
      <c r="AA13" s="216">
        <v>14.4</v>
      </c>
      <c r="AB13" s="216">
        <v>0</v>
      </c>
      <c r="AC13" s="216">
        <v>14.95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0.02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259.17</v>
      </c>
      <c r="L14" s="216">
        <v>0</v>
      </c>
      <c r="M14" s="216">
        <v>30.52</v>
      </c>
      <c r="N14" s="216">
        <v>52.69</v>
      </c>
      <c r="O14" s="216">
        <v>73.55</v>
      </c>
      <c r="P14" s="216">
        <v>23.67</v>
      </c>
      <c r="Q14" s="216">
        <v>0</v>
      </c>
      <c r="R14" s="216">
        <v>19.170000000000002</v>
      </c>
      <c r="S14" s="216">
        <v>11.77</v>
      </c>
      <c r="T14" s="216">
        <v>0</v>
      </c>
      <c r="U14" s="216">
        <v>49.69</v>
      </c>
      <c r="V14" s="216">
        <v>8.74</v>
      </c>
      <c r="W14" s="216">
        <v>19.350000000000001</v>
      </c>
      <c r="X14" s="216">
        <v>62.19</v>
      </c>
      <c r="Y14" s="216">
        <v>0</v>
      </c>
      <c r="Z14" s="216">
        <v>18.899999999999999</v>
      </c>
      <c r="AA14" s="216">
        <v>14.4</v>
      </c>
      <c r="AB14" s="216">
        <v>0</v>
      </c>
      <c r="AC14" s="216">
        <v>14.95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0.02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259.18</v>
      </c>
      <c r="L15" s="216">
        <v>0</v>
      </c>
      <c r="M15" s="216">
        <v>63.82</v>
      </c>
      <c r="N15" s="216">
        <v>52.69</v>
      </c>
      <c r="O15" s="216">
        <v>73.55</v>
      </c>
      <c r="P15" s="216">
        <v>23.67</v>
      </c>
      <c r="Q15" s="216">
        <v>0</v>
      </c>
      <c r="R15" s="216">
        <v>19.170000000000002</v>
      </c>
      <c r="S15" s="216">
        <v>11.77</v>
      </c>
      <c r="T15" s="216">
        <v>0</v>
      </c>
      <c r="U15" s="216">
        <v>49.69</v>
      </c>
      <c r="V15" s="216">
        <v>8.74</v>
      </c>
      <c r="W15" s="216">
        <v>19.350000000000001</v>
      </c>
      <c r="X15" s="216">
        <v>62.19</v>
      </c>
      <c r="Y15" s="216">
        <v>0</v>
      </c>
      <c r="Z15" s="216">
        <v>58.67</v>
      </c>
      <c r="AA15" s="216">
        <v>33.18</v>
      </c>
      <c r="AB15" s="216">
        <v>0</v>
      </c>
      <c r="AC15" s="216">
        <v>14.95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0.02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259.18</v>
      </c>
      <c r="L16" s="216">
        <v>0</v>
      </c>
      <c r="M16" s="216">
        <v>63.82</v>
      </c>
      <c r="N16" s="216">
        <v>52.69</v>
      </c>
      <c r="O16" s="216">
        <v>73.55</v>
      </c>
      <c r="P16" s="216">
        <v>23.67</v>
      </c>
      <c r="Q16" s="216">
        <v>0</v>
      </c>
      <c r="R16" s="216">
        <v>19.170000000000002</v>
      </c>
      <c r="S16" s="216">
        <v>11.77</v>
      </c>
      <c r="T16" s="216">
        <v>0</v>
      </c>
      <c r="U16" s="216">
        <v>49.69</v>
      </c>
      <c r="V16" s="216">
        <v>8.74</v>
      </c>
      <c r="W16" s="216">
        <v>19.350000000000001</v>
      </c>
      <c r="X16" s="216">
        <v>62.19</v>
      </c>
      <c r="Y16" s="216">
        <v>0</v>
      </c>
      <c r="Z16" s="216">
        <v>58.67</v>
      </c>
      <c r="AA16" s="216">
        <v>38.03</v>
      </c>
      <c r="AB16" s="216">
        <v>0</v>
      </c>
      <c r="AC16" s="216">
        <v>14.95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0.02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259.18</v>
      </c>
      <c r="L17" s="216">
        <v>0</v>
      </c>
      <c r="M17" s="216">
        <v>63.82</v>
      </c>
      <c r="N17" s="216">
        <v>52.69</v>
      </c>
      <c r="O17" s="216">
        <v>73.55</v>
      </c>
      <c r="P17" s="216">
        <v>23.67</v>
      </c>
      <c r="Q17" s="216">
        <v>0</v>
      </c>
      <c r="R17" s="216">
        <v>19.170000000000002</v>
      </c>
      <c r="S17" s="216">
        <v>11.77</v>
      </c>
      <c r="T17" s="216">
        <v>0</v>
      </c>
      <c r="U17" s="216">
        <v>49.69</v>
      </c>
      <c r="V17" s="216">
        <v>8.74</v>
      </c>
      <c r="W17" s="216">
        <v>19.350000000000001</v>
      </c>
      <c r="X17" s="216">
        <v>62.19</v>
      </c>
      <c r="Y17" s="216">
        <v>0</v>
      </c>
      <c r="Z17" s="216">
        <v>58.67</v>
      </c>
      <c r="AA17" s="216">
        <v>38.03</v>
      </c>
      <c r="AB17" s="216">
        <v>0</v>
      </c>
      <c r="AC17" s="216">
        <v>14.95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0.02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259.18</v>
      </c>
      <c r="L18" s="216">
        <v>0</v>
      </c>
      <c r="M18" s="216">
        <v>63.82</v>
      </c>
      <c r="N18" s="216">
        <v>52.69</v>
      </c>
      <c r="O18" s="216">
        <v>73.55</v>
      </c>
      <c r="P18" s="216">
        <v>23.67</v>
      </c>
      <c r="Q18" s="216">
        <v>0</v>
      </c>
      <c r="R18" s="216">
        <v>19.170000000000002</v>
      </c>
      <c r="S18" s="216">
        <v>11.77</v>
      </c>
      <c r="T18" s="216">
        <v>0</v>
      </c>
      <c r="U18" s="216">
        <v>49.69</v>
      </c>
      <c r="V18" s="216">
        <v>8.74</v>
      </c>
      <c r="W18" s="216">
        <v>19.350000000000001</v>
      </c>
      <c r="X18" s="216">
        <v>62.19</v>
      </c>
      <c r="Y18" s="216">
        <v>0</v>
      </c>
      <c r="Z18" s="216">
        <v>58.67</v>
      </c>
      <c r="AA18" s="216">
        <v>38.03</v>
      </c>
      <c r="AB18" s="216">
        <v>0</v>
      </c>
      <c r="AC18" s="216">
        <v>14.95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0.02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246.45</v>
      </c>
      <c r="L19" s="216">
        <v>0</v>
      </c>
      <c r="M19" s="216">
        <v>63.82</v>
      </c>
      <c r="N19" s="216">
        <v>52.69</v>
      </c>
      <c r="O19" s="216">
        <v>73.55</v>
      </c>
      <c r="P19" s="216">
        <v>23.67</v>
      </c>
      <c r="Q19" s="216">
        <v>0</v>
      </c>
      <c r="R19" s="216">
        <v>19.170000000000002</v>
      </c>
      <c r="S19" s="216">
        <v>11.77</v>
      </c>
      <c r="T19" s="216">
        <v>0</v>
      </c>
      <c r="U19" s="216">
        <v>49.69</v>
      </c>
      <c r="V19" s="216">
        <v>8.74</v>
      </c>
      <c r="W19" s="216">
        <v>19.350000000000001</v>
      </c>
      <c r="X19" s="216">
        <v>62.19</v>
      </c>
      <c r="Y19" s="216">
        <v>0</v>
      </c>
      <c r="Z19" s="216">
        <v>58.67</v>
      </c>
      <c r="AA19" s="216">
        <v>38.03</v>
      </c>
      <c r="AB19" s="216">
        <v>0</v>
      </c>
      <c r="AC19" s="216">
        <v>14.95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0.02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259.18</v>
      </c>
      <c r="L20" s="216">
        <v>0</v>
      </c>
      <c r="M20" s="216">
        <v>63.82</v>
      </c>
      <c r="N20" s="216">
        <v>52.69</v>
      </c>
      <c r="O20" s="216">
        <v>73.55</v>
      </c>
      <c r="P20" s="216">
        <v>23.67</v>
      </c>
      <c r="Q20" s="216">
        <v>0</v>
      </c>
      <c r="R20" s="216">
        <v>19.170000000000002</v>
      </c>
      <c r="S20" s="216">
        <v>11.77</v>
      </c>
      <c r="T20" s="216">
        <v>0</v>
      </c>
      <c r="U20" s="216">
        <v>49.69</v>
      </c>
      <c r="V20" s="216">
        <v>8.74</v>
      </c>
      <c r="W20" s="216">
        <v>19.350000000000001</v>
      </c>
      <c r="X20" s="216">
        <v>62.19</v>
      </c>
      <c r="Y20" s="216">
        <v>0</v>
      </c>
      <c r="Z20" s="216">
        <v>58.67</v>
      </c>
      <c r="AA20" s="216">
        <v>38.03</v>
      </c>
      <c r="AB20" s="216">
        <v>0</v>
      </c>
      <c r="AC20" s="216">
        <v>14.95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0.02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259.17</v>
      </c>
      <c r="L21" s="216">
        <v>0</v>
      </c>
      <c r="M21" s="216">
        <v>63.82</v>
      </c>
      <c r="N21" s="216">
        <v>52.69</v>
      </c>
      <c r="O21" s="216">
        <v>73.55</v>
      </c>
      <c r="P21" s="216">
        <v>23.67</v>
      </c>
      <c r="Q21" s="216">
        <v>0</v>
      </c>
      <c r="R21" s="216">
        <v>19.170000000000002</v>
      </c>
      <c r="S21" s="216">
        <v>11.77</v>
      </c>
      <c r="T21" s="216">
        <v>0</v>
      </c>
      <c r="U21" s="216">
        <v>49.69</v>
      </c>
      <c r="V21" s="216">
        <v>8.74</v>
      </c>
      <c r="W21" s="216">
        <v>19.559999999999999</v>
      </c>
      <c r="X21" s="216">
        <v>62.19</v>
      </c>
      <c r="Y21" s="216">
        <v>0</v>
      </c>
      <c r="Z21" s="216">
        <v>58.67</v>
      </c>
      <c r="AA21" s="216">
        <v>38.03</v>
      </c>
      <c r="AB21" s="216">
        <v>0</v>
      </c>
      <c r="AC21" s="216">
        <v>14.95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0.02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259.17</v>
      </c>
      <c r="L22" s="216">
        <v>0</v>
      </c>
      <c r="M22" s="216">
        <v>63.82</v>
      </c>
      <c r="N22" s="216">
        <v>52.69</v>
      </c>
      <c r="O22" s="216">
        <v>73.55</v>
      </c>
      <c r="P22" s="216">
        <v>23.67</v>
      </c>
      <c r="Q22" s="216">
        <v>0</v>
      </c>
      <c r="R22" s="216">
        <v>19.170000000000002</v>
      </c>
      <c r="S22" s="216">
        <v>11.77</v>
      </c>
      <c r="T22" s="216">
        <v>0</v>
      </c>
      <c r="U22" s="216">
        <v>49.69</v>
      </c>
      <c r="V22" s="216">
        <v>8.74</v>
      </c>
      <c r="W22" s="216">
        <v>19.559999999999999</v>
      </c>
      <c r="X22" s="216">
        <v>62.19</v>
      </c>
      <c r="Y22" s="216">
        <v>0</v>
      </c>
      <c r="Z22" s="216">
        <v>58.67</v>
      </c>
      <c r="AA22" s="216">
        <v>38.03</v>
      </c>
      <c r="AB22" s="216">
        <v>0</v>
      </c>
      <c r="AC22" s="216">
        <v>14.95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0.02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247.33</v>
      </c>
      <c r="L23" s="216">
        <v>0</v>
      </c>
      <c r="M23" s="216">
        <v>63.82</v>
      </c>
      <c r="N23" s="216">
        <v>52.69</v>
      </c>
      <c r="O23" s="216">
        <v>73.55</v>
      </c>
      <c r="P23" s="216">
        <v>23.67</v>
      </c>
      <c r="Q23" s="216">
        <v>0</v>
      </c>
      <c r="R23" s="216">
        <v>19.170000000000002</v>
      </c>
      <c r="S23" s="216">
        <v>11.77</v>
      </c>
      <c r="T23" s="216">
        <v>0</v>
      </c>
      <c r="U23" s="216">
        <v>48.53</v>
      </c>
      <c r="V23" s="216">
        <v>8.74</v>
      </c>
      <c r="W23" s="216">
        <v>19.559999999999999</v>
      </c>
      <c r="X23" s="216">
        <v>62.19</v>
      </c>
      <c r="Y23" s="216">
        <v>0</v>
      </c>
      <c r="Z23" s="216">
        <v>58.67</v>
      </c>
      <c r="AA23" s="216">
        <v>38.03</v>
      </c>
      <c r="AB23" s="216">
        <v>0</v>
      </c>
      <c r="AC23" s="216">
        <v>14.95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0.02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247.33</v>
      </c>
      <c r="L24" s="216">
        <v>0</v>
      </c>
      <c r="M24" s="216">
        <v>63.82</v>
      </c>
      <c r="N24" s="216">
        <v>52.69</v>
      </c>
      <c r="O24" s="216">
        <v>73.55</v>
      </c>
      <c r="P24" s="216">
        <v>23.67</v>
      </c>
      <c r="Q24" s="216">
        <v>0</v>
      </c>
      <c r="R24" s="216">
        <v>19.170000000000002</v>
      </c>
      <c r="S24" s="216">
        <v>11.77</v>
      </c>
      <c r="T24" s="216">
        <v>0</v>
      </c>
      <c r="U24" s="216">
        <v>47.25</v>
      </c>
      <c r="V24" s="216">
        <v>8.74</v>
      </c>
      <c r="W24" s="216">
        <v>19.559999999999999</v>
      </c>
      <c r="X24" s="216">
        <v>62.19</v>
      </c>
      <c r="Y24" s="216">
        <v>0</v>
      </c>
      <c r="Z24" s="216">
        <v>58.67</v>
      </c>
      <c r="AA24" s="216">
        <v>38.03</v>
      </c>
      <c r="AB24" s="216">
        <v>0</v>
      </c>
      <c r="AC24" s="216">
        <v>13.27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0.02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287.97000000000003</v>
      </c>
      <c r="L25" s="216">
        <v>0</v>
      </c>
      <c r="M25" s="216">
        <v>63.82</v>
      </c>
      <c r="N25" s="216">
        <v>52.69</v>
      </c>
      <c r="O25" s="216">
        <v>73.55</v>
      </c>
      <c r="P25" s="216">
        <v>23.67</v>
      </c>
      <c r="Q25" s="216">
        <v>0</v>
      </c>
      <c r="R25" s="216">
        <v>19.170000000000002</v>
      </c>
      <c r="S25" s="216">
        <v>11.77</v>
      </c>
      <c r="T25" s="216">
        <v>0</v>
      </c>
      <c r="U25" s="216">
        <v>45.97</v>
      </c>
      <c r="V25" s="216">
        <v>8.74</v>
      </c>
      <c r="W25" s="216">
        <v>19.559999999999999</v>
      </c>
      <c r="X25" s="216">
        <v>62.19</v>
      </c>
      <c r="Y25" s="216">
        <v>0</v>
      </c>
      <c r="Z25" s="216">
        <v>58.67</v>
      </c>
      <c r="AA25" s="216">
        <v>38.03</v>
      </c>
      <c r="AB25" s="216">
        <v>0</v>
      </c>
      <c r="AC25" s="216">
        <v>10.53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0.02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335.07</v>
      </c>
      <c r="L26" s="216">
        <v>0</v>
      </c>
      <c r="M26" s="216">
        <v>63.82</v>
      </c>
      <c r="N26" s="216">
        <v>52.69</v>
      </c>
      <c r="O26" s="216">
        <v>73.55</v>
      </c>
      <c r="P26" s="216">
        <v>23.67</v>
      </c>
      <c r="Q26" s="216">
        <v>0</v>
      </c>
      <c r="R26" s="216">
        <v>19.170000000000002</v>
      </c>
      <c r="S26" s="216">
        <v>11.77</v>
      </c>
      <c r="T26" s="216">
        <v>0</v>
      </c>
      <c r="U26" s="216">
        <v>44.05</v>
      </c>
      <c r="V26" s="216">
        <v>8.74</v>
      </c>
      <c r="W26" s="216">
        <v>19.559999999999999</v>
      </c>
      <c r="X26" s="216">
        <v>62.19</v>
      </c>
      <c r="Y26" s="216">
        <v>0</v>
      </c>
      <c r="Z26" s="216">
        <v>58.67</v>
      </c>
      <c r="AA26" s="216">
        <v>38.03</v>
      </c>
      <c r="AB26" s="216">
        <v>0</v>
      </c>
      <c r="AC26" s="216">
        <v>10.53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0.02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383.96</v>
      </c>
      <c r="L27" s="216">
        <v>0</v>
      </c>
      <c r="M27" s="216">
        <v>63.82</v>
      </c>
      <c r="N27" s="216">
        <v>52.69</v>
      </c>
      <c r="O27" s="216">
        <v>73.55</v>
      </c>
      <c r="P27" s="216">
        <v>23.67</v>
      </c>
      <c r="Q27" s="216">
        <v>0</v>
      </c>
      <c r="R27" s="216">
        <v>19.170000000000002</v>
      </c>
      <c r="S27" s="216">
        <v>11.77</v>
      </c>
      <c r="T27" s="216">
        <v>0</v>
      </c>
      <c r="U27" s="216">
        <v>44.05</v>
      </c>
      <c r="V27" s="216">
        <v>8.74</v>
      </c>
      <c r="W27" s="216">
        <v>19.559999999999999</v>
      </c>
      <c r="X27" s="216">
        <v>62.19</v>
      </c>
      <c r="Y27" s="216">
        <v>0</v>
      </c>
      <c r="Z27" s="216">
        <v>58.67</v>
      </c>
      <c r="AA27" s="216">
        <v>38.03</v>
      </c>
      <c r="AB27" s="216">
        <v>0</v>
      </c>
      <c r="AC27" s="216">
        <v>10.53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0.02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383.96</v>
      </c>
      <c r="L28" s="216">
        <v>0</v>
      </c>
      <c r="M28" s="216">
        <v>63.82</v>
      </c>
      <c r="N28" s="216">
        <v>52.69</v>
      </c>
      <c r="O28" s="216">
        <v>73.55</v>
      </c>
      <c r="P28" s="216">
        <v>23.67</v>
      </c>
      <c r="Q28" s="216">
        <v>0</v>
      </c>
      <c r="R28" s="216">
        <v>19.170000000000002</v>
      </c>
      <c r="S28" s="216">
        <v>11.77</v>
      </c>
      <c r="T28" s="216">
        <v>0</v>
      </c>
      <c r="U28" s="216">
        <v>44.05</v>
      </c>
      <c r="V28" s="216">
        <v>8.74</v>
      </c>
      <c r="W28" s="216">
        <v>19.559999999999999</v>
      </c>
      <c r="X28" s="216">
        <v>62.19</v>
      </c>
      <c r="Y28" s="216">
        <v>0</v>
      </c>
      <c r="Z28" s="216">
        <v>58.67</v>
      </c>
      <c r="AA28" s="216">
        <v>38.03</v>
      </c>
      <c r="AB28" s="216">
        <v>0</v>
      </c>
      <c r="AC28" s="216">
        <v>10.53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0.02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1.75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383.96</v>
      </c>
      <c r="L29" s="216">
        <v>0</v>
      </c>
      <c r="M29" s="216">
        <v>63.82</v>
      </c>
      <c r="N29" s="216">
        <v>52.69</v>
      </c>
      <c r="O29" s="216">
        <v>73.55</v>
      </c>
      <c r="P29" s="216">
        <v>23.67</v>
      </c>
      <c r="Q29" s="216">
        <v>0</v>
      </c>
      <c r="R29" s="216">
        <v>19.170000000000002</v>
      </c>
      <c r="S29" s="216">
        <v>11.77</v>
      </c>
      <c r="T29" s="216">
        <v>0</v>
      </c>
      <c r="U29" s="216">
        <v>44.05</v>
      </c>
      <c r="V29" s="216">
        <v>8.74</v>
      </c>
      <c r="W29" s="216">
        <v>19.559999999999999</v>
      </c>
      <c r="X29" s="216">
        <v>62.19</v>
      </c>
      <c r="Y29" s="216">
        <v>0</v>
      </c>
      <c r="Z29" s="216">
        <v>58.67</v>
      </c>
      <c r="AA29" s="216">
        <v>38.03</v>
      </c>
      <c r="AB29" s="216">
        <v>0</v>
      </c>
      <c r="AC29" s="216">
        <v>10.53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0.02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10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382.36</v>
      </c>
      <c r="L30" s="216">
        <v>0</v>
      </c>
      <c r="M30" s="216">
        <v>63.82</v>
      </c>
      <c r="N30" s="216">
        <v>52.69</v>
      </c>
      <c r="O30" s="216">
        <v>73.55</v>
      </c>
      <c r="P30" s="216">
        <v>23.67</v>
      </c>
      <c r="Q30" s="216">
        <v>0</v>
      </c>
      <c r="R30" s="216">
        <v>19.170000000000002</v>
      </c>
      <c r="S30" s="216">
        <v>11.77</v>
      </c>
      <c r="T30" s="216">
        <v>0</v>
      </c>
      <c r="U30" s="216">
        <v>44.05</v>
      </c>
      <c r="V30" s="216">
        <v>8.74</v>
      </c>
      <c r="W30" s="216">
        <v>19.559999999999999</v>
      </c>
      <c r="X30" s="216">
        <v>62.19</v>
      </c>
      <c r="Y30" s="216">
        <v>0</v>
      </c>
      <c r="Z30" s="216">
        <v>58.67</v>
      </c>
      <c r="AA30" s="216">
        <v>38.03</v>
      </c>
      <c r="AB30" s="216">
        <v>0</v>
      </c>
      <c r="AC30" s="216">
        <v>10.53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0.02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23.47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383.96</v>
      </c>
      <c r="L31" s="216">
        <v>0</v>
      </c>
      <c r="M31" s="216">
        <v>63.82</v>
      </c>
      <c r="N31" s="216">
        <v>52.69</v>
      </c>
      <c r="O31" s="216">
        <v>73.55</v>
      </c>
      <c r="P31" s="216">
        <v>23.67</v>
      </c>
      <c r="Q31" s="216">
        <v>0</v>
      </c>
      <c r="R31" s="216">
        <v>19.170000000000002</v>
      </c>
      <c r="S31" s="216">
        <v>11.77</v>
      </c>
      <c r="T31" s="216">
        <v>0</v>
      </c>
      <c r="U31" s="216">
        <v>44.05</v>
      </c>
      <c r="V31" s="216">
        <v>8.74</v>
      </c>
      <c r="W31" s="216">
        <v>19.559999999999999</v>
      </c>
      <c r="X31" s="216">
        <v>62.19</v>
      </c>
      <c r="Y31" s="216">
        <v>0</v>
      </c>
      <c r="Z31" s="216">
        <v>58.67</v>
      </c>
      <c r="AA31" s="216">
        <v>38.03</v>
      </c>
      <c r="AB31" s="216">
        <v>0</v>
      </c>
      <c r="AC31" s="216">
        <v>12.93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0.02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36.049999999999997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394.32</v>
      </c>
      <c r="L32" s="216">
        <v>0</v>
      </c>
      <c r="M32" s="216">
        <v>63.82</v>
      </c>
      <c r="N32" s="216">
        <v>52.69</v>
      </c>
      <c r="O32" s="216">
        <v>73.55</v>
      </c>
      <c r="P32" s="216">
        <v>23.67</v>
      </c>
      <c r="Q32" s="216">
        <v>0</v>
      </c>
      <c r="R32" s="216">
        <v>19.170000000000002</v>
      </c>
      <c r="S32" s="216">
        <v>11.77</v>
      </c>
      <c r="T32" s="216">
        <v>0</v>
      </c>
      <c r="U32" s="216">
        <v>44.05</v>
      </c>
      <c r="V32" s="216">
        <v>8.74</v>
      </c>
      <c r="W32" s="216">
        <v>19.559999999999999</v>
      </c>
      <c r="X32" s="216">
        <v>62.19</v>
      </c>
      <c r="Y32" s="216">
        <v>0</v>
      </c>
      <c r="Z32" s="216">
        <v>58.67</v>
      </c>
      <c r="AA32" s="216">
        <v>38.03</v>
      </c>
      <c r="AB32" s="216">
        <v>0</v>
      </c>
      <c r="AC32" s="216">
        <v>12.93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0.02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43.55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383.96</v>
      </c>
      <c r="L33" s="216">
        <v>0</v>
      </c>
      <c r="M33" s="216">
        <v>63.82</v>
      </c>
      <c r="N33" s="216">
        <v>52.69</v>
      </c>
      <c r="O33" s="216">
        <v>73.55</v>
      </c>
      <c r="P33" s="216">
        <v>23.67</v>
      </c>
      <c r="Q33" s="216">
        <v>0</v>
      </c>
      <c r="R33" s="216">
        <v>19.170000000000002</v>
      </c>
      <c r="S33" s="216">
        <v>12.26</v>
      </c>
      <c r="T33" s="216">
        <v>0</v>
      </c>
      <c r="U33" s="216">
        <v>44.05</v>
      </c>
      <c r="V33" s="216">
        <v>8.74</v>
      </c>
      <c r="W33" s="216">
        <v>19.559999999999999</v>
      </c>
      <c r="X33" s="216">
        <v>62.19</v>
      </c>
      <c r="Y33" s="216">
        <v>0</v>
      </c>
      <c r="Z33" s="216">
        <v>58.67</v>
      </c>
      <c r="AA33" s="216">
        <v>38.03</v>
      </c>
      <c r="AB33" s="216">
        <v>0</v>
      </c>
      <c r="AC33" s="216">
        <v>12.93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0.02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45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383.96</v>
      </c>
      <c r="L34" s="216">
        <v>0</v>
      </c>
      <c r="M34" s="216">
        <v>63.82</v>
      </c>
      <c r="N34" s="216">
        <v>52.69</v>
      </c>
      <c r="O34" s="216">
        <v>73.55</v>
      </c>
      <c r="P34" s="216">
        <v>23.67</v>
      </c>
      <c r="Q34" s="216">
        <v>0</v>
      </c>
      <c r="R34" s="216">
        <v>19.170000000000002</v>
      </c>
      <c r="S34" s="216">
        <v>11.77</v>
      </c>
      <c r="T34" s="216">
        <v>0</v>
      </c>
      <c r="U34" s="216">
        <v>44.05</v>
      </c>
      <c r="V34" s="216">
        <v>8.74</v>
      </c>
      <c r="W34" s="216">
        <v>19.559999999999999</v>
      </c>
      <c r="X34" s="216">
        <v>62.19</v>
      </c>
      <c r="Y34" s="216">
        <v>0</v>
      </c>
      <c r="Z34" s="216">
        <v>50.72</v>
      </c>
      <c r="AA34" s="216">
        <v>38.03</v>
      </c>
      <c r="AB34" s="216">
        <v>0</v>
      </c>
      <c r="AC34" s="216">
        <v>12.93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0.02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45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383.95</v>
      </c>
      <c r="L35" s="216">
        <v>0</v>
      </c>
      <c r="M35" s="216">
        <v>63.82</v>
      </c>
      <c r="N35" s="216">
        <v>52.69</v>
      </c>
      <c r="O35" s="216">
        <v>73.55</v>
      </c>
      <c r="P35" s="216">
        <v>23.67</v>
      </c>
      <c r="Q35" s="216">
        <v>0</v>
      </c>
      <c r="R35" s="216">
        <v>19.170000000000002</v>
      </c>
      <c r="S35" s="216">
        <v>11.77</v>
      </c>
      <c r="T35" s="216">
        <v>0</v>
      </c>
      <c r="U35" s="216">
        <v>44.05</v>
      </c>
      <c r="V35" s="216">
        <v>8.74</v>
      </c>
      <c r="W35" s="216">
        <v>19.600000000000001</v>
      </c>
      <c r="X35" s="216">
        <v>62.19</v>
      </c>
      <c r="Y35" s="216">
        <v>0</v>
      </c>
      <c r="Z35" s="216">
        <v>58.67</v>
      </c>
      <c r="AA35" s="216">
        <v>38.03</v>
      </c>
      <c r="AB35" s="216">
        <v>0</v>
      </c>
      <c r="AC35" s="216">
        <v>12.93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0.02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45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383.96</v>
      </c>
      <c r="L36" s="216">
        <v>0</v>
      </c>
      <c r="M36" s="216">
        <v>63.82</v>
      </c>
      <c r="N36" s="216">
        <v>52.69</v>
      </c>
      <c r="O36" s="216">
        <v>73.55</v>
      </c>
      <c r="P36" s="216">
        <v>23.67</v>
      </c>
      <c r="Q36" s="216">
        <v>0</v>
      </c>
      <c r="R36" s="216">
        <v>19.170000000000002</v>
      </c>
      <c r="S36" s="216">
        <v>11.77</v>
      </c>
      <c r="T36" s="216">
        <v>0</v>
      </c>
      <c r="U36" s="216">
        <v>44.05</v>
      </c>
      <c r="V36" s="216">
        <v>8.74</v>
      </c>
      <c r="W36" s="216">
        <v>19.600000000000001</v>
      </c>
      <c r="X36" s="216">
        <v>62.19</v>
      </c>
      <c r="Y36" s="216">
        <v>0</v>
      </c>
      <c r="Z36" s="216">
        <v>58.67</v>
      </c>
      <c r="AA36" s="216">
        <v>38.03</v>
      </c>
      <c r="AB36" s="216">
        <v>0</v>
      </c>
      <c r="AC36" s="216">
        <v>12.93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0.02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45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291.69</v>
      </c>
      <c r="L37" s="216">
        <v>0</v>
      </c>
      <c r="M37" s="216">
        <v>63.82</v>
      </c>
      <c r="N37" s="216">
        <v>52.69</v>
      </c>
      <c r="O37" s="216">
        <v>73.55</v>
      </c>
      <c r="P37" s="216">
        <v>23.67</v>
      </c>
      <c r="Q37" s="216">
        <v>0</v>
      </c>
      <c r="R37" s="216">
        <v>19.170000000000002</v>
      </c>
      <c r="S37" s="216">
        <v>11.3</v>
      </c>
      <c r="T37" s="216">
        <v>0</v>
      </c>
      <c r="U37" s="216">
        <v>44.05</v>
      </c>
      <c r="V37" s="216">
        <v>8.74</v>
      </c>
      <c r="W37" s="216">
        <v>19.600000000000001</v>
      </c>
      <c r="X37" s="216">
        <v>62.19</v>
      </c>
      <c r="Y37" s="216">
        <v>0</v>
      </c>
      <c r="Z37" s="216">
        <v>58.67</v>
      </c>
      <c r="AA37" s="216">
        <v>38.03</v>
      </c>
      <c r="AB37" s="216">
        <v>0</v>
      </c>
      <c r="AC37" s="216">
        <v>12.93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0.02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45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255.32</v>
      </c>
      <c r="L38" s="216">
        <v>0</v>
      </c>
      <c r="M38" s="216">
        <v>63.82</v>
      </c>
      <c r="N38" s="216">
        <v>52.69</v>
      </c>
      <c r="O38" s="216">
        <v>73.55</v>
      </c>
      <c r="P38" s="216">
        <v>23.67</v>
      </c>
      <c r="Q38" s="216">
        <v>0</v>
      </c>
      <c r="R38" s="216">
        <v>19.170000000000002</v>
      </c>
      <c r="S38" s="216">
        <v>5.74</v>
      </c>
      <c r="T38" s="216">
        <v>0</v>
      </c>
      <c r="U38" s="216">
        <v>44.05</v>
      </c>
      <c r="V38" s="216">
        <v>8.74</v>
      </c>
      <c r="W38" s="216">
        <v>19.600000000000001</v>
      </c>
      <c r="X38" s="216">
        <v>62.19</v>
      </c>
      <c r="Y38" s="216">
        <v>0</v>
      </c>
      <c r="Z38" s="216">
        <v>58.67</v>
      </c>
      <c r="AA38" s="216">
        <v>38.03</v>
      </c>
      <c r="AB38" s="216">
        <v>0</v>
      </c>
      <c r="AC38" s="216">
        <v>14.95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0.02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45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255.35</v>
      </c>
      <c r="L39" s="216">
        <v>0</v>
      </c>
      <c r="M39" s="216">
        <v>63.82</v>
      </c>
      <c r="N39" s="216">
        <v>52.69</v>
      </c>
      <c r="O39" s="216">
        <v>73.55</v>
      </c>
      <c r="P39" s="216">
        <v>23.67</v>
      </c>
      <c r="Q39" s="216">
        <v>0</v>
      </c>
      <c r="R39" s="216">
        <v>5.53</v>
      </c>
      <c r="S39" s="216">
        <v>5.67</v>
      </c>
      <c r="T39" s="216">
        <v>0</v>
      </c>
      <c r="U39" s="216">
        <v>44.05</v>
      </c>
      <c r="V39" s="216">
        <v>3.47</v>
      </c>
      <c r="W39" s="216">
        <v>4.6100000000000003</v>
      </c>
      <c r="X39" s="216">
        <v>13.82</v>
      </c>
      <c r="Y39" s="216">
        <v>0</v>
      </c>
      <c r="Z39" s="216">
        <v>31.32</v>
      </c>
      <c r="AA39" s="216">
        <v>13.88</v>
      </c>
      <c r="AB39" s="216">
        <v>0</v>
      </c>
      <c r="AC39" s="216">
        <v>14.95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0.02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45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255.34</v>
      </c>
      <c r="L40" s="216">
        <v>0</v>
      </c>
      <c r="M40" s="216">
        <v>63.82</v>
      </c>
      <c r="N40" s="216">
        <v>52.69</v>
      </c>
      <c r="O40" s="216">
        <v>73.55</v>
      </c>
      <c r="P40" s="216">
        <v>23.67</v>
      </c>
      <c r="Q40" s="216">
        <v>0</v>
      </c>
      <c r="R40" s="216">
        <v>5.53</v>
      </c>
      <c r="S40" s="216">
        <v>5.67</v>
      </c>
      <c r="T40" s="216">
        <v>0</v>
      </c>
      <c r="U40" s="216">
        <v>44.05</v>
      </c>
      <c r="V40" s="216">
        <v>0</v>
      </c>
      <c r="W40" s="216">
        <v>4.6100000000000003</v>
      </c>
      <c r="X40" s="216">
        <v>13.82</v>
      </c>
      <c r="Y40" s="216">
        <v>0</v>
      </c>
      <c r="Z40" s="216">
        <v>18.43</v>
      </c>
      <c r="AA40" s="216">
        <v>13.82</v>
      </c>
      <c r="AB40" s="216">
        <v>0</v>
      </c>
      <c r="AC40" s="216">
        <v>14.95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0.02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45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252.63</v>
      </c>
      <c r="L41" s="216">
        <v>0</v>
      </c>
      <c r="M41" s="216">
        <v>63.82</v>
      </c>
      <c r="N41" s="216">
        <v>52.69</v>
      </c>
      <c r="O41" s="216">
        <v>73.55</v>
      </c>
      <c r="P41" s="216">
        <v>23.67</v>
      </c>
      <c r="Q41" s="216">
        <v>0</v>
      </c>
      <c r="R41" s="216">
        <v>5.53</v>
      </c>
      <c r="S41" s="216">
        <v>4.8</v>
      </c>
      <c r="T41" s="216">
        <v>0</v>
      </c>
      <c r="U41" s="216">
        <v>44.05</v>
      </c>
      <c r="V41" s="216">
        <v>0</v>
      </c>
      <c r="W41" s="216">
        <v>4.6100000000000003</v>
      </c>
      <c r="X41" s="216">
        <v>13.82</v>
      </c>
      <c r="Y41" s="216">
        <v>0</v>
      </c>
      <c r="Z41" s="216">
        <v>18.43</v>
      </c>
      <c r="AA41" s="216">
        <v>13.82</v>
      </c>
      <c r="AB41" s="216">
        <v>0</v>
      </c>
      <c r="AC41" s="216">
        <v>14.95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0.02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45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269.17</v>
      </c>
      <c r="L42" s="216">
        <v>0</v>
      </c>
      <c r="M42" s="216">
        <v>63.82</v>
      </c>
      <c r="N42" s="216">
        <v>52.69</v>
      </c>
      <c r="O42" s="216">
        <v>73.55</v>
      </c>
      <c r="P42" s="216">
        <v>23.67</v>
      </c>
      <c r="Q42" s="216">
        <v>0</v>
      </c>
      <c r="R42" s="216">
        <v>5.53</v>
      </c>
      <c r="S42" s="216">
        <v>4.8</v>
      </c>
      <c r="T42" s="216">
        <v>0</v>
      </c>
      <c r="U42" s="216">
        <v>44.05</v>
      </c>
      <c r="V42" s="216">
        <v>0</v>
      </c>
      <c r="W42" s="216">
        <v>4.6100000000000003</v>
      </c>
      <c r="X42" s="216">
        <v>13.82</v>
      </c>
      <c r="Y42" s="216">
        <v>0</v>
      </c>
      <c r="Z42" s="216">
        <v>18.43</v>
      </c>
      <c r="AA42" s="216">
        <v>13.82</v>
      </c>
      <c r="AB42" s="216">
        <v>0</v>
      </c>
      <c r="AC42" s="216">
        <v>14.95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0.02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45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269.17</v>
      </c>
      <c r="L43" s="216">
        <v>0</v>
      </c>
      <c r="M43" s="216">
        <v>63.82</v>
      </c>
      <c r="N43" s="216">
        <v>52.69</v>
      </c>
      <c r="O43" s="216">
        <v>73.55</v>
      </c>
      <c r="P43" s="216">
        <v>23.67</v>
      </c>
      <c r="Q43" s="216">
        <v>0</v>
      </c>
      <c r="R43" s="216">
        <v>5.53</v>
      </c>
      <c r="S43" s="216">
        <v>4.8</v>
      </c>
      <c r="T43" s="216">
        <v>0</v>
      </c>
      <c r="U43" s="216">
        <v>44.05</v>
      </c>
      <c r="V43" s="216">
        <v>0</v>
      </c>
      <c r="W43" s="216">
        <v>4.6100000000000003</v>
      </c>
      <c r="X43" s="216">
        <v>13.82</v>
      </c>
      <c r="Y43" s="216">
        <v>0</v>
      </c>
      <c r="Z43" s="216">
        <v>18.43</v>
      </c>
      <c r="AA43" s="216">
        <v>13.82</v>
      </c>
      <c r="AB43" s="216">
        <v>0</v>
      </c>
      <c r="AC43" s="216">
        <v>14.95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0.02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45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269.17</v>
      </c>
      <c r="L44" s="216">
        <v>0</v>
      </c>
      <c r="M44" s="216">
        <v>63.82</v>
      </c>
      <c r="N44" s="216">
        <v>52.69</v>
      </c>
      <c r="O44" s="216">
        <v>73.55</v>
      </c>
      <c r="P44" s="216">
        <v>23.67</v>
      </c>
      <c r="Q44" s="216">
        <v>0</v>
      </c>
      <c r="R44" s="216">
        <v>5.53</v>
      </c>
      <c r="S44" s="216">
        <v>4.8</v>
      </c>
      <c r="T44" s="216">
        <v>0</v>
      </c>
      <c r="U44" s="216">
        <v>44.05</v>
      </c>
      <c r="V44" s="216">
        <v>0</v>
      </c>
      <c r="W44" s="216">
        <v>4.6100000000000003</v>
      </c>
      <c r="X44" s="216">
        <v>13.82</v>
      </c>
      <c r="Y44" s="216">
        <v>0</v>
      </c>
      <c r="Z44" s="216">
        <v>18.43</v>
      </c>
      <c r="AA44" s="216">
        <v>13.82</v>
      </c>
      <c r="AB44" s="216">
        <v>0</v>
      </c>
      <c r="AC44" s="216">
        <v>9.09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0.02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45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249.57</v>
      </c>
      <c r="L45" s="216">
        <v>0</v>
      </c>
      <c r="M45" s="216">
        <v>63.82</v>
      </c>
      <c r="N45" s="216">
        <v>52.69</v>
      </c>
      <c r="O45" s="216">
        <v>73.55</v>
      </c>
      <c r="P45" s="216">
        <v>23.67</v>
      </c>
      <c r="Q45" s="216">
        <v>0</v>
      </c>
      <c r="R45" s="216">
        <v>5.53</v>
      </c>
      <c r="S45" s="216">
        <v>4.8</v>
      </c>
      <c r="T45" s="216">
        <v>0</v>
      </c>
      <c r="U45" s="216">
        <v>44.71</v>
      </c>
      <c r="V45" s="216">
        <v>0</v>
      </c>
      <c r="W45" s="216">
        <v>4.6100000000000003</v>
      </c>
      <c r="X45" s="216">
        <v>13.82</v>
      </c>
      <c r="Y45" s="216">
        <v>0</v>
      </c>
      <c r="Z45" s="216">
        <v>18.43</v>
      </c>
      <c r="AA45" s="216">
        <v>13.82</v>
      </c>
      <c r="AB45" s="216">
        <v>0</v>
      </c>
      <c r="AC45" s="216">
        <v>9.09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0.02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45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249.57</v>
      </c>
      <c r="L46" s="216">
        <v>0</v>
      </c>
      <c r="M46" s="216">
        <v>63.82</v>
      </c>
      <c r="N46" s="216">
        <v>52.69</v>
      </c>
      <c r="O46" s="216">
        <v>73.55</v>
      </c>
      <c r="P46" s="216">
        <v>23.67</v>
      </c>
      <c r="Q46" s="216">
        <v>0</v>
      </c>
      <c r="R46" s="216">
        <v>5.53</v>
      </c>
      <c r="S46" s="216">
        <v>4.8</v>
      </c>
      <c r="T46" s="216">
        <v>0</v>
      </c>
      <c r="U46" s="216">
        <v>44.85</v>
      </c>
      <c r="V46" s="216">
        <v>0</v>
      </c>
      <c r="W46" s="216">
        <v>4.6100000000000003</v>
      </c>
      <c r="X46" s="216">
        <v>13.82</v>
      </c>
      <c r="Y46" s="216">
        <v>0</v>
      </c>
      <c r="Z46" s="216">
        <v>18.43</v>
      </c>
      <c r="AA46" s="216">
        <v>13.82</v>
      </c>
      <c r="AB46" s="216">
        <v>0</v>
      </c>
      <c r="AC46" s="216">
        <v>9.09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0.02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45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249.57</v>
      </c>
      <c r="L47" s="216">
        <v>0</v>
      </c>
      <c r="M47" s="216">
        <v>63.82</v>
      </c>
      <c r="N47" s="216">
        <v>52.69</v>
      </c>
      <c r="O47" s="216">
        <v>73.55</v>
      </c>
      <c r="P47" s="216">
        <v>23.67</v>
      </c>
      <c r="Q47" s="216">
        <v>0</v>
      </c>
      <c r="R47" s="216">
        <v>5.53</v>
      </c>
      <c r="S47" s="216">
        <v>4.8</v>
      </c>
      <c r="T47" s="216">
        <v>0</v>
      </c>
      <c r="U47" s="216">
        <v>44.85</v>
      </c>
      <c r="V47" s="216">
        <v>0</v>
      </c>
      <c r="W47" s="216">
        <v>4.6100000000000003</v>
      </c>
      <c r="X47" s="216">
        <v>13.82</v>
      </c>
      <c r="Y47" s="216">
        <v>0</v>
      </c>
      <c r="Z47" s="216">
        <v>18.43</v>
      </c>
      <c r="AA47" s="216">
        <v>13.82</v>
      </c>
      <c r="AB47" s="216">
        <v>0</v>
      </c>
      <c r="AC47" s="216">
        <v>12.61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0.02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45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249.57</v>
      </c>
      <c r="L48" s="216">
        <v>0</v>
      </c>
      <c r="M48" s="216">
        <v>63.82</v>
      </c>
      <c r="N48" s="216">
        <v>52.69</v>
      </c>
      <c r="O48" s="216">
        <v>73.55</v>
      </c>
      <c r="P48" s="216">
        <v>23.67</v>
      </c>
      <c r="Q48" s="216">
        <v>0</v>
      </c>
      <c r="R48" s="216">
        <v>5.53</v>
      </c>
      <c r="S48" s="216">
        <v>4.8</v>
      </c>
      <c r="T48" s="216">
        <v>0</v>
      </c>
      <c r="U48" s="216">
        <v>44.85</v>
      </c>
      <c r="V48" s="216">
        <v>0</v>
      </c>
      <c r="W48" s="216">
        <v>4.6100000000000003</v>
      </c>
      <c r="X48" s="216">
        <v>13.82</v>
      </c>
      <c r="Y48" s="216">
        <v>0</v>
      </c>
      <c r="Z48" s="216">
        <v>18.43</v>
      </c>
      <c r="AA48" s="216">
        <v>13.82</v>
      </c>
      <c r="AB48" s="216">
        <v>0</v>
      </c>
      <c r="AC48" s="216">
        <v>12.61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0.02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45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249.57</v>
      </c>
      <c r="L49" s="216">
        <v>0</v>
      </c>
      <c r="M49" s="216">
        <v>63.82</v>
      </c>
      <c r="N49" s="216">
        <v>52.69</v>
      </c>
      <c r="O49" s="216">
        <v>73.55</v>
      </c>
      <c r="P49" s="216">
        <v>23.67</v>
      </c>
      <c r="Q49" s="216">
        <v>0</v>
      </c>
      <c r="R49" s="216">
        <v>5.53</v>
      </c>
      <c r="S49" s="216">
        <v>4.8</v>
      </c>
      <c r="T49" s="216">
        <v>0</v>
      </c>
      <c r="U49" s="216">
        <v>44.85</v>
      </c>
      <c r="V49" s="216">
        <v>0</v>
      </c>
      <c r="W49" s="216">
        <v>4.6399999999999997</v>
      </c>
      <c r="X49" s="216">
        <v>13.82</v>
      </c>
      <c r="Y49" s="216">
        <v>0</v>
      </c>
      <c r="Z49" s="216">
        <v>18.43</v>
      </c>
      <c r="AA49" s="216">
        <v>13.82</v>
      </c>
      <c r="AB49" s="216">
        <v>0</v>
      </c>
      <c r="AC49" s="216">
        <v>12.61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0.02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45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249.57</v>
      </c>
      <c r="L50" s="216">
        <v>0</v>
      </c>
      <c r="M50" s="216">
        <v>63.82</v>
      </c>
      <c r="N50" s="216">
        <v>52.69</v>
      </c>
      <c r="O50" s="216">
        <v>73.55</v>
      </c>
      <c r="P50" s="216">
        <v>23.67</v>
      </c>
      <c r="Q50" s="216">
        <v>0</v>
      </c>
      <c r="R50" s="216">
        <v>5.53</v>
      </c>
      <c r="S50" s="216">
        <v>4.8</v>
      </c>
      <c r="T50" s="216">
        <v>0</v>
      </c>
      <c r="U50" s="216">
        <v>44.85</v>
      </c>
      <c r="V50" s="216">
        <v>0</v>
      </c>
      <c r="W50" s="216">
        <v>4.6399999999999997</v>
      </c>
      <c r="X50" s="216">
        <v>13.82</v>
      </c>
      <c r="Y50" s="216">
        <v>0</v>
      </c>
      <c r="Z50" s="216">
        <v>18.43</v>
      </c>
      <c r="AA50" s="216">
        <v>13.82</v>
      </c>
      <c r="AB50" s="216">
        <v>0</v>
      </c>
      <c r="AC50" s="216">
        <v>12.61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0.02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45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249.57</v>
      </c>
      <c r="L51" s="216">
        <v>0</v>
      </c>
      <c r="M51" s="216">
        <v>63.82</v>
      </c>
      <c r="N51" s="216">
        <v>52.69</v>
      </c>
      <c r="O51" s="216">
        <v>73.55</v>
      </c>
      <c r="P51" s="216">
        <v>23.67</v>
      </c>
      <c r="Q51" s="216">
        <v>0</v>
      </c>
      <c r="R51" s="216">
        <v>19.170000000000002</v>
      </c>
      <c r="S51" s="216">
        <v>4.8</v>
      </c>
      <c r="T51" s="216">
        <v>0</v>
      </c>
      <c r="U51" s="216">
        <v>44.85</v>
      </c>
      <c r="V51" s="216">
        <v>8.64</v>
      </c>
      <c r="W51" s="216">
        <v>4.6399999999999997</v>
      </c>
      <c r="X51" s="216">
        <v>13.82</v>
      </c>
      <c r="Y51" s="216">
        <v>0</v>
      </c>
      <c r="Z51" s="216">
        <v>18.43</v>
      </c>
      <c r="AA51" s="216">
        <v>13.82</v>
      </c>
      <c r="AB51" s="216">
        <v>0</v>
      </c>
      <c r="AC51" s="216">
        <v>11.83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0.02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45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249.57</v>
      </c>
      <c r="L52" s="216">
        <v>0</v>
      </c>
      <c r="M52" s="216">
        <v>63.82</v>
      </c>
      <c r="N52" s="216">
        <v>52.69</v>
      </c>
      <c r="O52" s="216">
        <v>73.55</v>
      </c>
      <c r="P52" s="216">
        <v>23.67</v>
      </c>
      <c r="Q52" s="216">
        <v>0</v>
      </c>
      <c r="R52" s="216">
        <v>19.170000000000002</v>
      </c>
      <c r="S52" s="216">
        <v>4.8</v>
      </c>
      <c r="T52" s="216">
        <v>0</v>
      </c>
      <c r="U52" s="216">
        <v>44.85</v>
      </c>
      <c r="V52" s="216">
        <v>8.64</v>
      </c>
      <c r="W52" s="216">
        <v>4.6399999999999997</v>
      </c>
      <c r="X52" s="216">
        <v>13.82</v>
      </c>
      <c r="Y52" s="216">
        <v>0</v>
      </c>
      <c r="Z52" s="216">
        <v>18.43</v>
      </c>
      <c r="AA52" s="216">
        <v>13.82</v>
      </c>
      <c r="AB52" s="216">
        <v>0</v>
      </c>
      <c r="AC52" s="216">
        <v>11.83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0.02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45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253.67</v>
      </c>
      <c r="L53" s="216">
        <v>0</v>
      </c>
      <c r="M53" s="216">
        <v>63.82</v>
      </c>
      <c r="N53" s="216">
        <v>52.69</v>
      </c>
      <c r="O53" s="216">
        <v>73.55</v>
      </c>
      <c r="P53" s="216">
        <v>23.67</v>
      </c>
      <c r="Q53" s="216">
        <v>0</v>
      </c>
      <c r="R53" s="216">
        <v>19.170000000000002</v>
      </c>
      <c r="S53" s="216">
        <v>4.8</v>
      </c>
      <c r="T53" s="216">
        <v>0</v>
      </c>
      <c r="U53" s="216">
        <v>44.85</v>
      </c>
      <c r="V53" s="216">
        <v>8.64</v>
      </c>
      <c r="W53" s="216">
        <v>4.6399999999999997</v>
      </c>
      <c r="X53" s="216">
        <v>13.82</v>
      </c>
      <c r="Y53" s="216">
        <v>0</v>
      </c>
      <c r="Z53" s="216">
        <v>18.43</v>
      </c>
      <c r="AA53" s="216">
        <v>13.82</v>
      </c>
      <c r="AB53" s="216">
        <v>0</v>
      </c>
      <c r="AC53" s="216">
        <v>11.84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0.02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45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251.11</v>
      </c>
      <c r="L54" s="216">
        <v>0</v>
      </c>
      <c r="M54" s="216">
        <v>63.82</v>
      </c>
      <c r="N54" s="216">
        <v>52.69</v>
      </c>
      <c r="O54" s="216">
        <v>73.55</v>
      </c>
      <c r="P54" s="216">
        <v>23.67</v>
      </c>
      <c r="Q54" s="216">
        <v>0</v>
      </c>
      <c r="R54" s="216">
        <v>19.170000000000002</v>
      </c>
      <c r="S54" s="216">
        <v>4.8</v>
      </c>
      <c r="T54" s="216">
        <v>0</v>
      </c>
      <c r="U54" s="216">
        <v>44.85</v>
      </c>
      <c r="V54" s="216">
        <v>8.64</v>
      </c>
      <c r="W54" s="216">
        <v>4.6399999999999997</v>
      </c>
      <c r="X54" s="216">
        <v>13.82</v>
      </c>
      <c r="Y54" s="216">
        <v>0</v>
      </c>
      <c r="Z54" s="216">
        <v>18.43</v>
      </c>
      <c r="AA54" s="216">
        <v>13.82</v>
      </c>
      <c r="AB54" s="216">
        <v>0</v>
      </c>
      <c r="AC54" s="216">
        <v>11.84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0.02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45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269.39</v>
      </c>
      <c r="L55" s="216">
        <v>0</v>
      </c>
      <c r="M55" s="216">
        <v>63.82</v>
      </c>
      <c r="N55" s="216">
        <v>52.69</v>
      </c>
      <c r="O55" s="216">
        <v>73.55</v>
      </c>
      <c r="P55" s="216">
        <v>23.67</v>
      </c>
      <c r="Q55" s="216">
        <v>0</v>
      </c>
      <c r="R55" s="216">
        <v>5.76</v>
      </c>
      <c r="S55" s="216">
        <v>4.8</v>
      </c>
      <c r="T55" s="216">
        <v>0</v>
      </c>
      <c r="U55" s="216">
        <v>44.83</v>
      </c>
      <c r="V55" s="216">
        <v>6.65</v>
      </c>
      <c r="W55" s="216">
        <v>7.54</v>
      </c>
      <c r="X55" s="216">
        <v>25.29</v>
      </c>
      <c r="Y55" s="216">
        <v>0</v>
      </c>
      <c r="Z55" s="216">
        <v>19.2</v>
      </c>
      <c r="AA55" s="216">
        <v>13.82</v>
      </c>
      <c r="AB55" s="216">
        <v>0</v>
      </c>
      <c r="AC55" s="216">
        <v>11.84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0.02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45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269.39</v>
      </c>
      <c r="L56" s="216">
        <v>0</v>
      </c>
      <c r="M56" s="216">
        <v>63.82</v>
      </c>
      <c r="N56" s="216">
        <v>52.69</v>
      </c>
      <c r="O56" s="216">
        <v>73.55</v>
      </c>
      <c r="P56" s="216">
        <v>23.67</v>
      </c>
      <c r="Q56" s="216">
        <v>0</v>
      </c>
      <c r="R56" s="216">
        <v>5.76</v>
      </c>
      <c r="S56" s="216">
        <v>4.8</v>
      </c>
      <c r="T56" s="216">
        <v>0</v>
      </c>
      <c r="U56" s="216">
        <v>44.96</v>
      </c>
      <c r="V56" s="216">
        <v>0</v>
      </c>
      <c r="W56" s="216">
        <v>4.6100000000000003</v>
      </c>
      <c r="X56" s="216">
        <v>13.89</v>
      </c>
      <c r="Y56" s="216">
        <v>0</v>
      </c>
      <c r="Z56" s="216">
        <v>18.43</v>
      </c>
      <c r="AA56" s="216">
        <v>13.82</v>
      </c>
      <c r="AB56" s="216">
        <v>0</v>
      </c>
      <c r="AC56" s="216">
        <v>11.84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0.02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45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269.39</v>
      </c>
      <c r="L57" s="216">
        <v>0</v>
      </c>
      <c r="M57" s="216">
        <v>63.82</v>
      </c>
      <c r="N57" s="216">
        <v>52.69</v>
      </c>
      <c r="O57" s="216">
        <v>73.55</v>
      </c>
      <c r="P57" s="216">
        <v>23.39</v>
      </c>
      <c r="Q57" s="216">
        <v>0</v>
      </c>
      <c r="R57" s="216">
        <v>5.76</v>
      </c>
      <c r="S57" s="216">
        <v>4.8</v>
      </c>
      <c r="T57" s="216">
        <v>0</v>
      </c>
      <c r="U57" s="216">
        <v>44.96</v>
      </c>
      <c r="V57" s="216">
        <v>0</v>
      </c>
      <c r="W57" s="216">
        <v>4.6100000000000003</v>
      </c>
      <c r="X57" s="216">
        <v>12.19</v>
      </c>
      <c r="Y57" s="216">
        <v>0</v>
      </c>
      <c r="Z57" s="216">
        <v>18.43</v>
      </c>
      <c r="AA57" s="216">
        <v>13.82</v>
      </c>
      <c r="AB57" s="216">
        <v>0</v>
      </c>
      <c r="AC57" s="216">
        <v>11.84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0.02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45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265.54000000000002</v>
      </c>
      <c r="L58" s="216">
        <v>0</v>
      </c>
      <c r="M58" s="216">
        <v>63.82</v>
      </c>
      <c r="N58" s="216">
        <v>52.69</v>
      </c>
      <c r="O58" s="216">
        <v>73.55</v>
      </c>
      <c r="P58" s="216">
        <v>23.39</v>
      </c>
      <c r="Q58" s="216">
        <v>0</v>
      </c>
      <c r="R58" s="216">
        <v>5.76</v>
      </c>
      <c r="S58" s="216">
        <v>4.8</v>
      </c>
      <c r="T58" s="216">
        <v>0</v>
      </c>
      <c r="U58" s="216">
        <v>44.96</v>
      </c>
      <c r="V58" s="216">
        <v>0</v>
      </c>
      <c r="W58" s="216">
        <v>4.6399999999999997</v>
      </c>
      <c r="X58" s="216">
        <v>13.82</v>
      </c>
      <c r="Y58" s="216">
        <v>0</v>
      </c>
      <c r="Z58" s="216">
        <v>17.5</v>
      </c>
      <c r="AA58" s="216">
        <v>13.82</v>
      </c>
      <c r="AB58" s="216">
        <v>0</v>
      </c>
      <c r="AC58" s="216">
        <v>11.84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0.02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45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265.54000000000002</v>
      </c>
      <c r="L59" s="216">
        <v>0</v>
      </c>
      <c r="M59" s="216">
        <v>63.82</v>
      </c>
      <c r="N59" s="216">
        <v>52.69</v>
      </c>
      <c r="O59" s="216">
        <v>73.55</v>
      </c>
      <c r="P59" s="216">
        <v>23.39</v>
      </c>
      <c r="Q59" s="216">
        <v>0</v>
      </c>
      <c r="R59" s="216">
        <v>5.76</v>
      </c>
      <c r="S59" s="216">
        <v>4.8</v>
      </c>
      <c r="T59" s="216">
        <v>0</v>
      </c>
      <c r="U59" s="216">
        <v>44.96</v>
      </c>
      <c r="V59" s="216">
        <v>0</v>
      </c>
      <c r="W59" s="216">
        <v>4.6399999999999997</v>
      </c>
      <c r="X59" s="216">
        <v>13.82</v>
      </c>
      <c r="Y59" s="216">
        <v>0</v>
      </c>
      <c r="Z59" s="216">
        <v>18.43</v>
      </c>
      <c r="AA59" s="216">
        <v>13.82</v>
      </c>
      <c r="AB59" s="216">
        <v>0</v>
      </c>
      <c r="AC59" s="216">
        <v>11.84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0.02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45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265.26</v>
      </c>
      <c r="L60" s="216">
        <v>0</v>
      </c>
      <c r="M60" s="216">
        <v>63.82</v>
      </c>
      <c r="N60" s="216">
        <v>52.69</v>
      </c>
      <c r="O60" s="216">
        <v>73.55</v>
      </c>
      <c r="P60" s="216">
        <v>23.39</v>
      </c>
      <c r="Q60" s="216">
        <v>0</v>
      </c>
      <c r="R60" s="216">
        <v>5.76</v>
      </c>
      <c r="S60" s="216">
        <v>4.8</v>
      </c>
      <c r="T60" s="216">
        <v>0</v>
      </c>
      <c r="U60" s="216">
        <v>44.96</v>
      </c>
      <c r="V60" s="216">
        <v>0</v>
      </c>
      <c r="W60" s="216">
        <v>4.6399999999999997</v>
      </c>
      <c r="X60" s="216">
        <v>13.82</v>
      </c>
      <c r="Y60" s="216">
        <v>0</v>
      </c>
      <c r="Z60" s="216">
        <v>18.43</v>
      </c>
      <c r="AA60" s="216">
        <v>13.82</v>
      </c>
      <c r="AB60" s="216">
        <v>0</v>
      </c>
      <c r="AC60" s="216">
        <v>11.84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0.02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45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265.82</v>
      </c>
      <c r="L61" s="216">
        <v>0</v>
      </c>
      <c r="M61" s="216">
        <v>63.82</v>
      </c>
      <c r="N61" s="216">
        <v>52.69</v>
      </c>
      <c r="O61" s="216">
        <v>73.55</v>
      </c>
      <c r="P61" s="216">
        <v>23.39</v>
      </c>
      <c r="Q61" s="216">
        <v>0</v>
      </c>
      <c r="R61" s="216">
        <v>5.76</v>
      </c>
      <c r="S61" s="216">
        <v>4.8</v>
      </c>
      <c r="T61" s="216">
        <v>0</v>
      </c>
      <c r="U61" s="216">
        <v>44.16</v>
      </c>
      <c r="V61" s="216">
        <v>0</v>
      </c>
      <c r="W61" s="216">
        <v>4.6399999999999997</v>
      </c>
      <c r="X61" s="216">
        <v>13.82</v>
      </c>
      <c r="Y61" s="216">
        <v>0</v>
      </c>
      <c r="Z61" s="216">
        <v>18.43</v>
      </c>
      <c r="AA61" s="216">
        <v>13.82</v>
      </c>
      <c r="AB61" s="216">
        <v>0</v>
      </c>
      <c r="AC61" s="216">
        <v>11.84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0.02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45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265.81</v>
      </c>
      <c r="L62" s="216">
        <v>0</v>
      </c>
      <c r="M62" s="216">
        <v>63.82</v>
      </c>
      <c r="N62" s="216">
        <v>52.69</v>
      </c>
      <c r="O62" s="216">
        <v>73.55</v>
      </c>
      <c r="P62" s="216">
        <v>23.39</v>
      </c>
      <c r="Q62" s="216">
        <v>0</v>
      </c>
      <c r="R62" s="216">
        <v>5.76</v>
      </c>
      <c r="S62" s="216">
        <v>4.8</v>
      </c>
      <c r="T62" s="216">
        <v>0</v>
      </c>
      <c r="U62" s="216">
        <v>45.02</v>
      </c>
      <c r="V62" s="216">
        <v>0</v>
      </c>
      <c r="W62" s="216">
        <v>4.6399999999999997</v>
      </c>
      <c r="X62" s="216">
        <v>13.82</v>
      </c>
      <c r="Y62" s="216">
        <v>0</v>
      </c>
      <c r="Z62" s="216">
        <v>18.43</v>
      </c>
      <c r="AA62" s="216">
        <v>13.82</v>
      </c>
      <c r="AB62" s="216">
        <v>0</v>
      </c>
      <c r="AC62" s="216">
        <v>11.84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0.02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45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265.82</v>
      </c>
      <c r="L63" s="216">
        <v>0</v>
      </c>
      <c r="M63" s="216">
        <v>63.82</v>
      </c>
      <c r="N63" s="216">
        <v>52.69</v>
      </c>
      <c r="O63" s="216">
        <v>73.55</v>
      </c>
      <c r="P63" s="216">
        <v>23.39</v>
      </c>
      <c r="Q63" s="216">
        <v>0</v>
      </c>
      <c r="R63" s="216">
        <v>5.76</v>
      </c>
      <c r="S63" s="216">
        <v>4.8</v>
      </c>
      <c r="T63" s="216">
        <v>0</v>
      </c>
      <c r="U63" s="216">
        <v>45.4</v>
      </c>
      <c r="V63" s="216">
        <v>0</v>
      </c>
      <c r="W63" s="216">
        <v>4.6500000000000004</v>
      </c>
      <c r="X63" s="216">
        <v>13.82</v>
      </c>
      <c r="Y63" s="216">
        <v>0</v>
      </c>
      <c r="Z63" s="216">
        <v>18.43</v>
      </c>
      <c r="AA63" s="216">
        <v>13.82</v>
      </c>
      <c r="AB63" s="216">
        <v>0</v>
      </c>
      <c r="AC63" s="216">
        <v>11.84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0.02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45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254.34</v>
      </c>
      <c r="L64" s="216">
        <v>0</v>
      </c>
      <c r="M64" s="216">
        <v>63.82</v>
      </c>
      <c r="N64" s="216">
        <v>52.69</v>
      </c>
      <c r="O64" s="216">
        <v>73.55</v>
      </c>
      <c r="P64" s="216">
        <v>23.39</v>
      </c>
      <c r="Q64" s="216">
        <v>0</v>
      </c>
      <c r="R64" s="216">
        <v>5.76</v>
      </c>
      <c r="S64" s="216">
        <v>4.8</v>
      </c>
      <c r="T64" s="216">
        <v>0</v>
      </c>
      <c r="U64" s="216">
        <v>45.4</v>
      </c>
      <c r="V64" s="216">
        <v>0</v>
      </c>
      <c r="W64" s="216">
        <v>4.6500000000000004</v>
      </c>
      <c r="X64" s="216">
        <v>13.82</v>
      </c>
      <c r="Y64" s="216">
        <v>0</v>
      </c>
      <c r="Z64" s="216">
        <v>18.43</v>
      </c>
      <c r="AA64" s="216">
        <v>13.82</v>
      </c>
      <c r="AB64" s="216">
        <v>0</v>
      </c>
      <c r="AC64" s="216">
        <v>11.84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0.02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45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263.33999999999997</v>
      </c>
      <c r="L65" s="216">
        <v>6.72</v>
      </c>
      <c r="M65" s="216">
        <v>63.82</v>
      </c>
      <c r="N65" s="216">
        <v>52.69</v>
      </c>
      <c r="O65" s="216">
        <v>73.55</v>
      </c>
      <c r="P65" s="216">
        <v>23.39</v>
      </c>
      <c r="Q65" s="216">
        <v>0</v>
      </c>
      <c r="R65" s="216">
        <v>4.8</v>
      </c>
      <c r="S65" s="216">
        <v>4.8</v>
      </c>
      <c r="T65" s="216">
        <v>0</v>
      </c>
      <c r="U65" s="216">
        <v>45.37</v>
      </c>
      <c r="V65" s="216">
        <v>2.88</v>
      </c>
      <c r="W65" s="216">
        <v>4.8</v>
      </c>
      <c r="X65" s="216">
        <v>14.4</v>
      </c>
      <c r="Y65" s="216">
        <v>0</v>
      </c>
      <c r="Z65" s="216">
        <v>19.04</v>
      </c>
      <c r="AA65" s="216">
        <v>14.24</v>
      </c>
      <c r="AB65" s="216">
        <v>0</v>
      </c>
      <c r="AC65" s="216">
        <v>11.84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0.02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45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263.33999999999997</v>
      </c>
      <c r="L66" s="216">
        <v>6.72</v>
      </c>
      <c r="M66" s="216">
        <v>63.82</v>
      </c>
      <c r="N66" s="216">
        <v>52.69</v>
      </c>
      <c r="O66" s="216">
        <v>73.55</v>
      </c>
      <c r="P66" s="216">
        <v>23.39</v>
      </c>
      <c r="Q66" s="216">
        <v>0</v>
      </c>
      <c r="R66" s="216">
        <v>4.8</v>
      </c>
      <c r="S66" s="216">
        <v>4.8</v>
      </c>
      <c r="T66" s="216">
        <v>0</v>
      </c>
      <c r="U66" s="216">
        <v>45.5</v>
      </c>
      <c r="V66" s="216">
        <v>2.88</v>
      </c>
      <c r="W66" s="216">
        <v>4.8</v>
      </c>
      <c r="X66" s="216">
        <v>14.4</v>
      </c>
      <c r="Y66" s="216">
        <v>0</v>
      </c>
      <c r="Z66" s="216">
        <v>19.04</v>
      </c>
      <c r="AA66" s="216">
        <v>14.24</v>
      </c>
      <c r="AB66" s="216">
        <v>0</v>
      </c>
      <c r="AC66" s="216">
        <v>11.44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0.02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45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259.17</v>
      </c>
      <c r="L67" s="216">
        <v>6.72</v>
      </c>
      <c r="M67" s="216">
        <v>63.82</v>
      </c>
      <c r="N67" s="216">
        <v>52.69</v>
      </c>
      <c r="O67" s="216">
        <v>73.55</v>
      </c>
      <c r="P67" s="216">
        <v>23.39</v>
      </c>
      <c r="Q67" s="216">
        <v>0</v>
      </c>
      <c r="R67" s="216">
        <v>4.8</v>
      </c>
      <c r="S67" s="216">
        <v>4.8</v>
      </c>
      <c r="T67" s="216">
        <v>0</v>
      </c>
      <c r="U67" s="216">
        <v>45.5</v>
      </c>
      <c r="V67" s="216">
        <v>2.88</v>
      </c>
      <c r="W67" s="216">
        <v>4.8</v>
      </c>
      <c r="X67" s="216">
        <v>14.4</v>
      </c>
      <c r="Y67" s="216">
        <v>0</v>
      </c>
      <c r="Z67" s="216">
        <v>19.04</v>
      </c>
      <c r="AA67" s="216">
        <v>14.24</v>
      </c>
      <c r="AB67" s="216">
        <v>0</v>
      </c>
      <c r="AC67" s="216">
        <v>11.44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0.02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45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259.17</v>
      </c>
      <c r="L68" s="216">
        <v>6.72</v>
      </c>
      <c r="M68" s="216">
        <v>63.82</v>
      </c>
      <c r="N68" s="216">
        <v>52.69</v>
      </c>
      <c r="O68" s="216">
        <v>73.55</v>
      </c>
      <c r="P68" s="216">
        <v>23.39</v>
      </c>
      <c r="Q68" s="216">
        <v>0</v>
      </c>
      <c r="R68" s="216">
        <v>4.8</v>
      </c>
      <c r="S68" s="216">
        <v>4.8</v>
      </c>
      <c r="T68" s="216">
        <v>0</v>
      </c>
      <c r="U68" s="216">
        <v>45.5</v>
      </c>
      <c r="V68" s="216">
        <v>2.88</v>
      </c>
      <c r="W68" s="216">
        <v>4.8</v>
      </c>
      <c r="X68" s="216">
        <v>14.4</v>
      </c>
      <c r="Y68" s="216">
        <v>0</v>
      </c>
      <c r="Z68" s="216">
        <v>19.04</v>
      </c>
      <c r="AA68" s="216">
        <v>14.27</v>
      </c>
      <c r="AB68" s="216">
        <v>0</v>
      </c>
      <c r="AC68" s="216">
        <v>11.44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0.02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45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259.17</v>
      </c>
      <c r="L69" s="216">
        <v>6.72</v>
      </c>
      <c r="M69" s="216">
        <v>63.82</v>
      </c>
      <c r="N69" s="216">
        <v>52.69</v>
      </c>
      <c r="O69" s="216">
        <v>73.55</v>
      </c>
      <c r="P69" s="216">
        <v>23.39</v>
      </c>
      <c r="Q69" s="216">
        <v>0</v>
      </c>
      <c r="R69" s="216">
        <v>4.8</v>
      </c>
      <c r="S69" s="216">
        <v>4.8</v>
      </c>
      <c r="T69" s="216">
        <v>0</v>
      </c>
      <c r="U69" s="216">
        <v>45.5</v>
      </c>
      <c r="V69" s="216">
        <v>2.88</v>
      </c>
      <c r="W69" s="216">
        <v>4.8</v>
      </c>
      <c r="X69" s="216">
        <v>14.4</v>
      </c>
      <c r="Y69" s="216">
        <v>0</v>
      </c>
      <c r="Z69" s="216">
        <v>19.04</v>
      </c>
      <c r="AA69" s="216">
        <v>14.27</v>
      </c>
      <c r="AB69" s="216">
        <v>0</v>
      </c>
      <c r="AC69" s="216">
        <v>11.44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0.02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45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259.17</v>
      </c>
      <c r="L70" s="216">
        <v>6.72</v>
      </c>
      <c r="M70" s="216">
        <v>63.82</v>
      </c>
      <c r="N70" s="216">
        <v>52.69</v>
      </c>
      <c r="O70" s="216">
        <v>73.55</v>
      </c>
      <c r="P70" s="216">
        <v>23.39</v>
      </c>
      <c r="Q70" s="216">
        <v>0</v>
      </c>
      <c r="R70" s="216">
        <v>4.8</v>
      </c>
      <c r="S70" s="216">
        <v>4.8</v>
      </c>
      <c r="T70" s="216">
        <v>0</v>
      </c>
      <c r="U70" s="216">
        <v>45.5</v>
      </c>
      <c r="V70" s="216">
        <v>2.88</v>
      </c>
      <c r="W70" s="216">
        <v>4.8</v>
      </c>
      <c r="X70" s="216">
        <v>14.4</v>
      </c>
      <c r="Y70" s="216">
        <v>0</v>
      </c>
      <c r="Z70" s="216">
        <v>19.04</v>
      </c>
      <c r="AA70" s="216">
        <v>14.27</v>
      </c>
      <c r="AB70" s="216">
        <v>0</v>
      </c>
      <c r="AC70" s="216">
        <v>11.44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0.02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45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259.17</v>
      </c>
      <c r="L71" s="216">
        <v>6.72</v>
      </c>
      <c r="M71" s="216">
        <v>63.82</v>
      </c>
      <c r="N71" s="216">
        <v>52.69</v>
      </c>
      <c r="O71" s="216">
        <v>73.55</v>
      </c>
      <c r="P71" s="216">
        <v>23.39</v>
      </c>
      <c r="Q71" s="216">
        <v>0</v>
      </c>
      <c r="R71" s="216">
        <v>19.170000000000002</v>
      </c>
      <c r="S71" s="216">
        <v>4.8</v>
      </c>
      <c r="T71" s="216">
        <v>0</v>
      </c>
      <c r="U71" s="216">
        <v>45.5</v>
      </c>
      <c r="V71" s="216">
        <v>8.64</v>
      </c>
      <c r="W71" s="216">
        <v>4.8</v>
      </c>
      <c r="X71" s="216">
        <v>14.4</v>
      </c>
      <c r="Y71" s="216">
        <v>0</v>
      </c>
      <c r="Z71" s="216">
        <v>19.04</v>
      </c>
      <c r="AA71" s="216">
        <v>14.27</v>
      </c>
      <c r="AB71" s="216">
        <v>0</v>
      </c>
      <c r="AC71" s="216">
        <v>11.44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0.02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45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259.17</v>
      </c>
      <c r="L72" s="216">
        <v>6.72</v>
      </c>
      <c r="M72" s="216">
        <v>63.82</v>
      </c>
      <c r="N72" s="216">
        <v>52.69</v>
      </c>
      <c r="O72" s="216">
        <v>73.55</v>
      </c>
      <c r="P72" s="216">
        <v>23.39</v>
      </c>
      <c r="Q72" s="216">
        <v>0</v>
      </c>
      <c r="R72" s="216">
        <v>19.170000000000002</v>
      </c>
      <c r="S72" s="216">
        <v>4.8</v>
      </c>
      <c r="T72" s="216">
        <v>0</v>
      </c>
      <c r="U72" s="216">
        <v>45.5</v>
      </c>
      <c r="V72" s="216">
        <v>8.64</v>
      </c>
      <c r="W72" s="216">
        <v>4.8</v>
      </c>
      <c r="X72" s="216">
        <v>14.4</v>
      </c>
      <c r="Y72" s="216">
        <v>0</v>
      </c>
      <c r="Z72" s="216">
        <v>19.04</v>
      </c>
      <c r="AA72" s="216">
        <v>14.27</v>
      </c>
      <c r="AB72" s="216">
        <v>0</v>
      </c>
      <c r="AC72" s="216">
        <v>11.44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0.02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30.01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307.16000000000003</v>
      </c>
      <c r="L73" s="216">
        <v>6.72</v>
      </c>
      <c r="M73" s="216">
        <v>63.82</v>
      </c>
      <c r="N73" s="216">
        <v>52.69</v>
      </c>
      <c r="O73" s="216">
        <v>73.55</v>
      </c>
      <c r="P73" s="216">
        <v>23.39</v>
      </c>
      <c r="Q73" s="216">
        <v>0</v>
      </c>
      <c r="R73" s="216">
        <v>19.170000000000002</v>
      </c>
      <c r="S73" s="216">
        <v>4.8</v>
      </c>
      <c r="T73" s="216">
        <v>0</v>
      </c>
      <c r="U73" s="216">
        <v>45.5</v>
      </c>
      <c r="V73" s="216">
        <v>8.64</v>
      </c>
      <c r="W73" s="216">
        <v>18.79</v>
      </c>
      <c r="X73" s="216">
        <v>62.19</v>
      </c>
      <c r="Y73" s="216">
        <v>0</v>
      </c>
      <c r="Z73" s="216">
        <v>58.67</v>
      </c>
      <c r="AA73" s="216">
        <v>38.03</v>
      </c>
      <c r="AB73" s="216">
        <v>0</v>
      </c>
      <c r="AC73" s="216">
        <v>11.44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0.02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11.1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307.16000000000003</v>
      </c>
      <c r="L74" s="216">
        <v>6.72</v>
      </c>
      <c r="M74" s="216">
        <v>63.82</v>
      </c>
      <c r="N74" s="216">
        <v>52.69</v>
      </c>
      <c r="O74" s="216">
        <v>73.55</v>
      </c>
      <c r="P74" s="216">
        <v>23.39</v>
      </c>
      <c r="Q74" s="216">
        <v>0</v>
      </c>
      <c r="R74" s="216">
        <v>19.170000000000002</v>
      </c>
      <c r="S74" s="216">
        <v>4.8</v>
      </c>
      <c r="T74" s="216">
        <v>0</v>
      </c>
      <c r="U74" s="216">
        <v>45.5</v>
      </c>
      <c r="V74" s="216">
        <v>8.64</v>
      </c>
      <c r="W74" s="216">
        <v>18.79</v>
      </c>
      <c r="X74" s="216">
        <v>62.19</v>
      </c>
      <c r="Y74" s="216">
        <v>0</v>
      </c>
      <c r="Z74" s="216">
        <v>58.67</v>
      </c>
      <c r="AA74" s="216">
        <v>38.03</v>
      </c>
      <c r="AB74" s="216">
        <v>0</v>
      </c>
      <c r="AC74" s="216">
        <v>11.44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0.02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3.2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355.16</v>
      </c>
      <c r="L75" s="216">
        <v>6.72</v>
      </c>
      <c r="M75" s="216">
        <v>63.83</v>
      </c>
      <c r="N75" s="216">
        <v>52.69</v>
      </c>
      <c r="O75" s="216">
        <v>73.55</v>
      </c>
      <c r="P75" s="216">
        <v>23.39</v>
      </c>
      <c r="Q75" s="216">
        <v>0</v>
      </c>
      <c r="R75" s="216">
        <v>19.170000000000002</v>
      </c>
      <c r="S75" s="216">
        <v>11.77</v>
      </c>
      <c r="T75" s="216">
        <v>0</v>
      </c>
      <c r="U75" s="216">
        <v>45.5</v>
      </c>
      <c r="V75" s="216">
        <v>8.64</v>
      </c>
      <c r="W75" s="216">
        <v>18.71</v>
      </c>
      <c r="X75" s="216">
        <v>62.19</v>
      </c>
      <c r="Y75" s="216">
        <v>0</v>
      </c>
      <c r="Z75" s="216">
        <v>58.67</v>
      </c>
      <c r="AA75" s="216">
        <v>38.03</v>
      </c>
      <c r="AB75" s="216">
        <v>0</v>
      </c>
      <c r="AC75" s="216">
        <v>11.44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0.02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355.16</v>
      </c>
      <c r="L76" s="216">
        <v>6.72</v>
      </c>
      <c r="M76" s="216">
        <v>63.82</v>
      </c>
      <c r="N76" s="216">
        <v>52.69</v>
      </c>
      <c r="O76" s="216">
        <v>73.55</v>
      </c>
      <c r="P76" s="216">
        <v>23.39</v>
      </c>
      <c r="Q76" s="216">
        <v>0</v>
      </c>
      <c r="R76" s="216">
        <v>19.170000000000002</v>
      </c>
      <c r="S76" s="216">
        <v>11.77</v>
      </c>
      <c r="T76" s="216">
        <v>0</v>
      </c>
      <c r="U76" s="216">
        <v>45.5</v>
      </c>
      <c r="V76" s="216">
        <v>8.64</v>
      </c>
      <c r="W76" s="216">
        <v>18.71</v>
      </c>
      <c r="X76" s="216">
        <v>41.46</v>
      </c>
      <c r="Y76" s="216">
        <v>0</v>
      </c>
      <c r="Z76" s="216">
        <v>58.67</v>
      </c>
      <c r="AA76" s="216">
        <v>38.03</v>
      </c>
      <c r="AB76" s="216">
        <v>0</v>
      </c>
      <c r="AC76" s="216">
        <v>11.44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0.02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355.16</v>
      </c>
      <c r="L77" s="216">
        <v>6.72</v>
      </c>
      <c r="M77" s="216">
        <v>63.82</v>
      </c>
      <c r="N77" s="216">
        <v>52.69</v>
      </c>
      <c r="O77" s="216">
        <v>73.55</v>
      </c>
      <c r="P77" s="216">
        <v>23.39</v>
      </c>
      <c r="Q77" s="216">
        <v>0</v>
      </c>
      <c r="R77" s="216">
        <v>19.170000000000002</v>
      </c>
      <c r="S77" s="216">
        <v>11.77</v>
      </c>
      <c r="T77" s="216">
        <v>0</v>
      </c>
      <c r="U77" s="216">
        <v>45.5</v>
      </c>
      <c r="V77" s="216">
        <v>8.64</v>
      </c>
      <c r="W77" s="216">
        <v>18.71</v>
      </c>
      <c r="X77" s="216">
        <v>41.46</v>
      </c>
      <c r="Y77" s="216">
        <v>0</v>
      </c>
      <c r="Z77" s="216">
        <v>58.67</v>
      </c>
      <c r="AA77" s="216">
        <v>38.03</v>
      </c>
      <c r="AB77" s="216">
        <v>0</v>
      </c>
      <c r="AC77" s="216">
        <v>11.44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0.02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355.16</v>
      </c>
      <c r="L78" s="216">
        <v>6.72</v>
      </c>
      <c r="M78" s="216">
        <v>63.82</v>
      </c>
      <c r="N78" s="216">
        <v>52.69</v>
      </c>
      <c r="O78" s="216">
        <v>73.55</v>
      </c>
      <c r="P78" s="216">
        <v>23.39</v>
      </c>
      <c r="Q78" s="216">
        <v>0</v>
      </c>
      <c r="R78" s="216">
        <v>19.170000000000002</v>
      </c>
      <c r="S78" s="216">
        <v>11.77</v>
      </c>
      <c r="T78" s="216">
        <v>0</v>
      </c>
      <c r="U78" s="216">
        <v>45.5</v>
      </c>
      <c r="V78" s="216">
        <v>8.64</v>
      </c>
      <c r="W78" s="216">
        <v>18.71</v>
      </c>
      <c r="X78" s="216">
        <v>41.46</v>
      </c>
      <c r="Y78" s="216">
        <v>0</v>
      </c>
      <c r="Z78" s="216">
        <v>58.67</v>
      </c>
      <c r="AA78" s="216">
        <v>38.03</v>
      </c>
      <c r="AB78" s="216">
        <v>0</v>
      </c>
      <c r="AC78" s="216">
        <v>11.84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0.02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355.16</v>
      </c>
      <c r="L79" s="216">
        <v>6.72</v>
      </c>
      <c r="M79" s="216">
        <v>63.82</v>
      </c>
      <c r="N79" s="216">
        <v>52.69</v>
      </c>
      <c r="O79" s="216">
        <v>73.55</v>
      </c>
      <c r="P79" s="216">
        <v>15.19</v>
      </c>
      <c r="Q79" s="216">
        <v>0</v>
      </c>
      <c r="R79" s="216">
        <v>19.170000000000002</v>
      </c>
      <c r="S79" s="216">
        <v>11.77</v>
      </c>
      <c r="T79" s="216">
        <v>0</v>
      </c>
      <c r="U79" s="216">
        <v>45.5</v>
      </c>
      <c r="V79" s="216">
        <v>8.64</v>
      </c>
      <c r="W79" s="216">
        <v>18.71</v>
      </c>
      <c r="X79" s="216">
        <v>41.46</v>
      </c>
      <c r="Y79" s="216">
        <v>0</v>
      </c>
      <c r="Z79" s="216">
        <v>58.67</v>
      </c>
      <c r="AA79" s="216">
        <v>38.03</v>
      </c>
      <c r="AB79" s="216">
        <v>0</v>
      </c>
      <c r="AC79" s="216">
        <v>11.84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0.02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355.16</v>
      </c>
      <c r="L80" s="216">
        <v>6.72</v>
      </c>
      <c r="M80" s="216">
        <v>63.82</v>
      </c>
      <c r="N80" s="216">
        <v>52.69</v>
      </c>
      <c r="O80" s="216">
        <v>73.55</v>
      </c>
      <c r="P80" s="216">
        <v>15.19</v>
      </c>
      <c r="Q80" s="216">
        <v>0</v>
      </c>
      <c r="R80" s="216">
        <v>19.170000000000002</v>
      </c>
      <c r="S80" s="216">
        <v>11.77</v>
      </c>
      <c r="T80" s="216">
        <v>0</v>
      </c>
      <c r="U80" s="216">
        <v>45.5</v>
      </c>
      <c r="V80" s="216">
        <v>8.64</v>
      </c>
      <c r="W80" s="216">
        <v>18.71</v>
      </c>
      <c r="X80" s="216">
        <v>41.46</v>
      </c>
      <c r="Y80" s="216">
        <v>0</v>
      </c>
      <c r="Z80" s="216">
        <v>58.67</v>
      </c>
      <c r="AA80" s="216">
        <v>38.03</v>
      </c>
      <c r="AB80" s="216">
        <v>0</v>
      </c>
      <c r="AC80" s="216">
        <v>11.84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0.02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355.16</v>
      </c>
      <c r="L81" s="216">
        <v>6.72</v>
      </c>
      <c r="M81" s="216">
        <v>63.82</v>
      </c>
      <c r="N81" s="216">
        <v>52.69</v>
      </c>
      <c r="O81" s="216">
        <v>73.55</v>
      </c>
      <c r="P81" s="216">
        <v>14.86</v>
      </c>
      <c r="Q81" s="216">
        <v>0</v>
      </c>
      <c r="R81" s="216">
        <v>19.170000000000002</v>
      </c>
      <c r="S81" s="216">
        <v>11.77</v>
      </c>
      <c r="T81" s="216">
        <v>0</v>
      </c>
      <c r="U81" s="216">
        <v>45.5</v>
      </c>
      <c r="V81" s="216">
        <v>8.64</v>
      </c>
      <c r="W81" s="216">
        <v>14.78</v>
      </c>
      <c r="X81" s="216">
        <v>41.46</v>
      </c>
      <c r="Y81" s="216">
        <v>0</v>
      </c>
      <c r="Z81" s="216">
        <v>58.67</v>
      </c>
      <c r="AA81" s="216">
        <v>38.03</v>
      </c>
      <c r="AB81" s="216">
        <v>0</v>
      </c>
      <c r="AC81" s="216">
        <v>11.84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0.02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355.16</v>
      </c>
      <c r="L82" s="216">
        <v>6.72</v>
      </c>
      <c r="M82" s="216">
        <v>63.82</v>
      </c>
      <c r="N82" s="216">
        <v>52.69</v>
      </c>
      <c r="O82" s="216">
        <v>73.55</v>
      </c>
      <c r="P82" s="216">
        <v>14.86</v>
      </c>
      <c r="Q82" s="216">
        <v>0</v>
      </c>
      <c r="R82" s="216">
        <v>19.170000000000002</v>
      </c>
      <c r="S82" s="216">
        <v>11.77</v>
      </c>
      <c r="T82" s="216">
        <v>0</v>
      </c>
      <c r="U82" s="216">
        <v>45.5</v>
      </c>
      <c r="V82" s="216">
        <v>8.64</v>
      </c>
      <c r="W82" s="216">
        <v>14.78</v>
      </c>
      <c r="X82" s="216">
        <v>41.46</v>
      </c>
      <c r="Y82" s="216">
        <v>0</v>
      </c>
      <c r="Z82" s="216">
        <v>58.67</v>
      </c>
      <c r="AA82" s="216">
        <v>38.03</v>
      </c>
      <c r="AB82" s="216">
        <v>0</v>
      </c>
      <c r="AC82" s="216">
        <v>11.83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0.02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355.16</v>
      </c>
      <c r="L83" s="216">
        <v>6.72</v>
      </c>
      <c r="M83" s="216">
        <v>63.82</v>
      </c>
      <c r="N83" s="216">
        <v>52.69</v>
      </c>
      <c r="O83" s="216">
        <v>73.55</v>
      </c>
      <c r="P83" s="216">
        <v>14.86</v>
      </c>
      <c r="Q83" s="216">
        <v>0</v>
      </c>
      <c r="R83" s="216">
        <v>19.170000000000002</v>
      </c>
      <c r="S83" s="216">
        <v>11.77</v>
      </c>
      <c r="T83" s="216">
        <v>0</v>
      </c>
      <c r="U83" s="216">
        <v>45.5</v>
      </c>
      <c r="V83" s="216">
        <v>8.64</v>
      </c>
      <c r="W83" s="216">
        <v>14.78</v>
      </c>
      <c r="X83" s="216">
        <v>41.46</v>
      </c>
      <c r="Y83" s="216">
        <v>0</v>
      </c>
      <c r="Z83" s="216">
        <v>58.67</v>
      </c>
      <c r="AA83" s="216">
        <v>38.03</v>
      </c>
      <c r="AB83" s="216">
        <v>0</v>
      </c>
      <c r="AC83" s="216">
        <v>12.29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0.02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355.16</v>
      </c>
      <c r="L84" s="216">
        <v>6.72</v>
      </c>
      <c r="M84" s="216">
        <v>63.82</v>
      </c>
      <c r="N84" s="216">
        <v>52.69</v>
      </c>
      <c r="O84" s="216">
        <v>73.55</v>
      </c>
      <c r="P84" s="216">
        <v>14.86</v>
      </c>
      <c r="Q84" s="216">
        <v>0</v>
      </c>
      <c r="R84" s="216">
        <v>19.170000000000002</v>
      </c>
      <c r="S84" s="216">
        <v>11.77</v>
      </c>
      <c r="T84" s="216">
        <v>0</v>
      </c>
      <c r="U84" s="216">
        <v>45.5</v>
      </c>
      <c r="V84" s="216">
        <v>8.64</v>
      </c>
      <c r="W84" s="216">
        <v>14.78</v>
      </c>
      <c r="X84" s="216">
        <v>41.46</v>
      </c>
      <c r="Y84" s="216">
        <v>0</v>
      </c>
      <c r="Z84" s="216">
        <v>58.67</v>
      </c>
      <c r="AA84" s="216">
        <v>38.03</v>
      </c>
      <c r="AB84" s="216">
        <v>0</v>
      </c>
      <c r="AC84" s="216">
        <v>12.29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0.02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355.16</v>
      </c>
      <c r="L85" s="216">
        <v>6.72</v>
      </c>
      <c r="M85" s="216">
        <v>63.82</v>
      </c>
      <c r="N85" s="216">
        <v>52.69</v>
      </c>
      <c r="O85" s="216">
        <v>73.55</v>
      </c>
      <c r="P85" s="216">
        <v>14.86</v>
      </c>
      <c r="Q85" s="216">
        <v>0</v>
      </c>
      <c r="R85" s="216">
        <v>19.170000000000002</v>
      </c>
      <c r="S85" s="216">
        <v>11.77</v>
      </c>
      <c r="T85" s="216">
        <v>0</v>
      </c>
      <c r="U85" s="216">
        <v>45.5</v>
      </c>
      <c r="V85" s="216">
        <v>8.64</v>
      </c>
      <c r="W85" s="216">
        <v>14.72</v>
      </c>
      <c r="X85" s="216">
        <v>41.46</v>
      </c>
      <c r="Y85" s="216">
        <v>0</v>
      </c>
      <c r="Z85" s="216">
        <v>58.67</v>
      </c>
      <c r="AA85" s="216">
        <v>38.03</v>
      </c>
      <c r="AB85" s="216">
        <v>0</v>
      </c>
      <c r="AC85" s="216">
        <v>12.29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0.02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355.16</v>
      </c>
      <c r="L86" s="216">
        <v>6.72</v>
      </c>
      <c r="M86" s="216">
        <v>63.82</v>
      </c>
      <c r="N86" s="216">
        <v>52.69</v>
      </c>
      <c r="O86" s="216">
        <v>73.55</v>
      </c>
      <c r="P86" s="216">
        <v>14.86</v>
      </c>
      <c r="Q86" s="216">
        <v>0</v>
      </c>
      <c r="R86" s="216">
        <v>19.170000000000002</v>
      </c>
      <c r="S86" s="216">
        <v>11.77</v>
      </c>
      <c r="T86" s="216">
        <v>0</v>
      </c>
      <c r="U86" s="216">
        <v>45.5</v>
      </c>
      <c r="V86" s="216">
        <v>8.64</v>
      </c>
      <c r="W86" s="216">
        <v>14.72</v>
      </c>
      <c r="X86" s="216">
        <v>41.46</v>
      </c>
      <c r="Y86" s="216">
        <v>0</v>
      </c>
      <c r="Z86" s="216">
        <v>58.67</v>
      </c>
      <c r="AA86" s="216">
        <v>38.03</v>
      </c>
      <c r="AB86" s="216">
        <v>0</v>
      </c>
      <c r="AC86" s="216">
        <v>12.29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0.02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355.16</v>
      </c>
      <c r="L87" s="216">
        <v>6.72</v>
      </c>
      <c r="M87" s="216">
        <v>63.82</v>
      </c>
      <c r="N87" s="216">
        <v>52.69</v>
      </c>
      <c r="O87" s="216">
        <v>73.55</v>
      </c>
      <c r="P87" s="216">
        <v>14.85</v>
      </c>
      <c r="Q87" s="216">
        <v>0</v>
      </c>
      <c r="R87" s="216">
        <v>19.170000000000002</v>
      </c>
      <c r="S87" s="216">
        <v>11.77</v>
      </c>
      <c r="T87" s="216">
        <v>0</v>
      </c>
      <c r="U87" s="216">
        <v>45.5</v>
      </c>
      <c r="V87" s="216">
        <v>8.64</v>
      </c>
      <c r="W87" s="216">
        <v>14.72</v>
      </c>
      <c r="X87" s="216">
        <v>43.97</v>
      </c>
      <c r="Y87" s="216">
        <v>0</v>
      </c>
      <c r="Z87" s="216">
        <v>58.67</v>
      </c>
      <c r="AA87" s="216">
        <v>38.03</v>
      </c>
      <c r="AB87" s="216">
        <v>0</v>
      </c>
      <c r="AC87" s="216">
        <v>12.29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0.02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355.16</v>
      </c>
      <c r="L88" s="216">
        <v>6.72</v>
      </c>
      <c r="M88" s="216">
        <v>63.82</v>
      </c>
      <c r="N88" s="216">
        <v>52.69</v>
      </c>
      <c r="O88" s="216">
        <v>73.55</v>
      </c>
      <c r="P88" s="216">
        <v>14.85</v>
      </c>
      <c r="Q88" s="216">
        <v>0</v>
      </c>
      <c r="R88" s="216">
        <v>19.170000000000002</v>
      </c>
      <c r="S88" s="216">
        <v>11.77</v>
      </c>
      <c r="T88" s="216">
        <v>0</v>
      </c>
      <c r="U88" s="216">
        <v>45.5</v>
      </c>
      <c r="V88" s="216">
        <v>8.64</v>
      </c>
      <c r="W88" s="216">
        <v>14.72</v>
      </c>
      <c r="X88" s="216">
        <v>43.97</v>
      </c>
      <c r="Y88" s="216">
        <v>0</v>
      </c>
      <c r="Z88" s="216">
        <v>58.67</v>
      </c>
      <c r="AA88" s="216">
        <v>38.03</v>
      </c>
      <c r="AB88" s="216">
        <v>0</v>
      </c>
      <c r="AC88" s="216">
        <v>12.29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0.02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355.16</v>
      </c>
      <c r="L89" s="216">
        <v>6.72</v>
      </c>
      <c r="M89" s="216">
        <v>63.82</v>
      </c>
      <c r="N89" s="216">
        <v>52.69</v>
      </c>
      <c r="O89" s="216">
        <v>73.55</v>
      </c>
      <c r="P89" s="216">
        <v>14.85</v>
      </c>
      <c r="Q89" s="216">
        <v>0</v>
      </c>
      <c r="R89" s="216">
        <v>19.170000000000002</v>
      </c>
      <c r="S89" s="216">
        <v>11.77</v>
      </c>
      <c r="T89" s="216">
        <v>0</v>
      </c>
      <c r="U89" s="216">
        <v>45.5</v>
      </c>
      <c r="V89" s="216">
        <v>8.64</v>
      </c>
      <c r="W89" s="216">
        <v>14.72</v>
      </c>
      <c r="X89" s="216">
        <v>43.97</v>
      </c>
      <c r="Y89" s="216">
        <v>0</v>
      </c>
      <c r="Z89" s="216">
        <v>58.67</v>
      </c>
      <c r="AA89" s="216">
        <v>38.03</v>
      </c>
      <c r="AB89" s="216">
        <v>0</v>
      </c>
      <c r="AC89" s="216">
        <v>12.29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0.02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355.17</v>
      </c>
      <c r="L90" s="216">
        <v>6.72</v>
      </c>
      <c r="M90" s="216">
        <v>63.82</v>
      </c>
      <c r="N90" s="216">
        <v>52.69</v>
      </c>
      <c r="O90" s="216">
        <v>73.55</v>
      </c>
      <c r="P90" s="216">
        <v>14.85</v>
      </c>
      <c r="Q90" s="216">
        <v>0</v>
      </c>
      <c r="R90" s="216">
        <v>19.170000000000002</v>
      </c>
      <c r="S90" s="216">
        <v>11.77</v>
      </c>
      <c r="T90" s="216">
        <v>0</v>
      </c>
      <c r="U90" s="216">
        <v>45.5</v>
      </c>
      <c r="V90" s="216">
        <v>8.64</v>
      </c>
      <c r="W90" s="216">
        <v>14.72</v>
      </c>
      <c r="X90" s="216">
        <v>43.97</v>
      </c>
      <c r="Y90" s="216">
        <v>0</v>
      </c>
      <c r="Z90" s="216">
        <v>58.67</v>
      </c>
      <c r="AA90" s="216">
        <v>38.03</v>
      </c>
      <c r="AB90" s="216">
        <v>0</v>
      </c>
      <c r="AC90" s="216">
        <v>12.29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0.02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355.17</v>
      </c>
      <c r="L91" s="216">
        <v>6.72</v>
      </c>
      <c r="M91" s="216">
        <v>63.82</v>
      </c>
      <c r="N91" s="216">
        <v>52.69</v>
      </c>
      <c r="O91" s="216">
        <v>73.55</v>
      </c>
      <c r="P91" s="216">
        <v>14.85</v>
      </c>
      <c r="Q91" s="216">
        <v>0</v>
      </c>
      <c r="R91" s="216">
        <v>19.170000000000002</v>
      </c>
      <c r="S91" s="216">
        <v>11.77</v>
      </c>
      <c r="T91" s="216">
        <v>0</v>
      </c>
      <c r="U91" s="216">
        <v>45.5</v>
      </c>
      <c r="V91" s="216">
        <v>8.64</v>
      </c>
      <c r="W91" s="216">
        <v>14.72</v>
      </c>
      <c r="X91" s="216">
        <v>43.97</v>
      </c>
      <c r="Y91" s="216">
        <v>0</v>
      </c>
      <c r="Z91" s="216">
        <v>58.67</v>
      </c>
      <c r="AA91" s="216">
        <v>38.03</v>
      </c>
      <c r="AB91" s="216">
        <v>0</v>
      </c>
      <c r="AC91" s="216">
        <v>12.61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0.02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355.16</v>
      </c>
      <c r="L92" s="216">
        <v>6.72</v>
      </c>
      <c r="M92" s="216">
        <v>63.82</v>
      </c>
      <c r="N92" s="216">
        <v>52.69</v>
      </c>
      <c r="O92" s="216">
        <v>73.55</v>
      </c>
      <c r="P92" s="216">
        <v>14.85</v>
      </c>
      <c r="Q92" s="216">
        <v>0</v>
      </c>
      <c r="R92" s="216">
        <v>19.170000000000002</v>
      </c>
      <c r="S92" s="216">
        <v>11.77</v>
      </c>
      <c r="T92" s="216">
        <v>0</v>
      </c>
      <c r="U92" s="216">
        <v>45.5</v>
      </c>
      <c r="V92" s="216">
        <v>8.64</v>
      </c>
      <c r="W92" s="216">
        <v>14.72</v>
      </c>
      <c r="X92" s="216">
        <v>43.97</v>
      </c>
      <c r="Y92" s="216">
        <v>0</v>
      </c>
      <c r="Z92" s="216">
        <v>58.67</v>
      </c>
      <c r="AA92" s="216">
        <v>38.03</v>
      </c>
      <c r="AB92" s="216">
        <v>0</v>
      </c>
      <c r="AC92" s="216">
        <v>12.61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0.02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355.16</v>
      </c>
      <c r="L93" s="216">
        <v>6.72</v>
      </c>
      <c r="M93" s="216">
        <v>63.82</v>
      </c>
      <c r="N93" s="216">
        <v>52.69</v>
      </c>
      <c r="O93" s="216">
        <v>73.55</v>
      </c>
      <c r="P93" s="216">
        <v>14.85</v>
      </c>
      <c r="Q93" s="216">
        <v>0</v>
      </c>
      <c r="R93" s="216">
        <v>19.170000000000002</v>
      </c>
      <c r="S93" s="216">
        <v>11.77</v>
      </c>
      <c r="T93" s="216">
        <v>0</v>
      </c>
      <c r="U93" s="216">
        <v>45.5</v>
      </c>
      <c r="V93" s="216">
        <v>8.64</v>
      </c>
      <c r="W93" s="216">
        <v>14.72</v>
      </c>
      <c r="X93" s="216">
        <v>43.97</v>
      </c>
      <c r="Y93" s="216">
        <v>0</v>
      </c>
      <c r="Z93" s="216">
        <v>58.67</v>
      </c>
      <c r="AA93" s="216">
        <v>38.03</v>
      </c>
      <c r="AB93" s="216">
        <v>0</v>
      </c>
      <c r="AC93" s="216">
        <v>12.61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0.02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355.16</v>
      </c>
      <c r="L94" s="216">
        <v>6.72</v>
      </c>
      <c r="M94" s="216">
        <v>63.82</v>
      </c>
      <c r="N94" s="216">
        <v>52.69</v>
      </c>
      <c r="O94" s="216">
        <v>73.55</v>
      </c>
      <c r="P94" s="216">
        <v>14.85</v>
      </c>
      <c r="Q94" s="216">
        <v>0</v>
      </c>
      <c r="R94" s="216">
        <v>19.170000000000002</v>
      </c>
      <c r="S94" s="216">
        <v>11.77</v>
      </c>
      <c r="T94" s="216">
        <v>0</v>
      </c>
      <c r="U94" s="216">
        <v>45.5</v>
      </c>
      <c r="V94" s="216">
        <v>8.64</v>
      </c>
      <c r="W94" s="216">
        <v>14.72</v>
      </c>
      <c r="X94" s="216">
        <v>43.97</v>
      </c>
      <c r="Y94" s="216">
        <v>0</v>
      </c>
      <c r="Z94" s="216">
        <v>58.67</v>
      </c>
      <c r="AA94" s="216">
        <v>38.03</v>
      </c>
      <c r="AB94" s="216">
        <v>0</v>
      </c>
      <c r="AC94" s="216">
        <v>12.61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0.02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298.60000000000002</v>
      </c>
      <c r="L95" s="216">
        <v>6.72</v>
      </c>
      <c r="M95" s="216">
        <v>63.82</v>
      </c>
      <c r="N95" s="216">
        <v>52.69</v>
      </c>
      <c r="O95" s="216">
        <v>73.55</v>
      </c>
      <c r="P95" s="216">
        <v>15.02</v>
      </c>
      <c r="Q95" s="216">
        <v>0</v>
      </c>
      <c r="R95" s="216">
        <v>19.170000000000002</v>
      </c>
      <c r="S95" s="216">
        <v>11.77</v>
      </c>
      <c r="T95" s="216">
        <v>0</v>
      </c>
      <c r="U95" s="216">
        <v>45.5</v>
      </c>
      <c r="V95" s="216">
        <v>7.65</v>
      </c>
      <c r="W95" s="216">
        <v>14.72</v>
      </c>
      <c r="X95" s="216">
        <v>43.97</v>
      </c>
      <c r="Y95" s="216">
        <v>0</v>
      </c>
      <c r="Z95" s="216">
        <v>58.67</v>
      </c>
      <c r="AA95" s="216">
        <v>38.03</v>
      </c>
      <c r="AB95" s="216">
        <v>0</v>
      </c>
      <c r="AC95" s="216">
        <v>12.61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0.02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268.74</v>
      </c>
      <c r="L96" s="216">
        <v>6.72</v>
      </c>
      <c r="M96" s="216">
        <v>63.82</v>
      </c>
      <c r="N96" s="216">
        <v>52.69</v>
      </c>
      <c r="O96" s="216">
        <v>73.55</v>
      </c>
      <c r="P96" s="216">
        <v>15.03</v>
      </c>
      <c r="Q96" s="216">
        <v>0</v>
      </c>
      <c r="R96" s="216">
        <v>19.170000000000002</v>
      </c>
      <c r="S96" s="216">
        <v>11.77</v>
      </c>
      <c r="T96" s="216">
        <v>0</v>
      </c>
      <c r="U96" s="216">
        <v>45.5</v>
      </c>
      <c r="V96" s="216">
        <v>7.65</v>
      </c>
      <c r="W96" s="216">
        <v>14.72</v>
      </c>
      <c r="X96" s="216">
        <v>43.97</v>
      </c>
      <c r="Y96" s="216">
        <v>0</v>
      </c>
      <c r="Z96" s="216">
        <v>58.67</v>
      </c>
      <c r="AA96" s="216">
        <v>38.03</v>
      </c>
      <c r="AB96" s="216">
        <v>0</v>
      </c>
      <c r="AC96" s="216">
        <v>12.61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0.02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268.73</v>
      </c>
      <c r="L97" s="216">
        <v>6.72</v>
      </c>
      <c r="M97" s="216">
        <v>63.82</v>
      </c>
      <c r="N97" s="216">
        <v>52.69</v>
      </c>
      <c r="O97" s="216">
        <v>73.55</v>
      </c>
      <c r="P97" s="216">
        <v>15.03</v>
      </c>
      <c r="Q97" s="216">
        <v>0</v>
      </c>
      <c r="R97" s="216">
        <v>19.170000000000002</v>
      </c>
      <c r="S97" s="216">
        <v>11.77</v>
      </c>
      <c r="T97" s="216">
        <v>0</v>
      </c>
      <c r="U97" s="216">
        <v>45.5</v>
      </c>
      <c r="V97" s="216">
        <v>7.65</v>
      </c>
      <c r="W97" s="216">
        <v>14.72</v>
      </c>
      <c r="X97" s="216">
        <v>43.97</v>
      </c>
      <c r="Y97" s="216">
        <v>0</v>
      </c>
      <c r="Z97" s="216">
        <v>58.67</v>
      </c>
      <c r="AA97" s="216">
        <v>38.03</v>
      </c>
      <c r="AB97" s="216">
        <v>0</v>
      </c>
      <c r="AC97" s="216">
        <v>12.61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0.02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268.74</v>
      </c>
      <c r="L98" s="216">
        <v>6.72</v>
      </c>
      <c r="M98" s="216">
        <v>63.82</v>
      </c>
      <c r="N98" s="216">
        <v>52.69</v>
      </c>
      <c r="O98" s="216">
        <v>73.55</v>
      </c>
      <c r="P98" s="216">
        <v>15.03</v>
      </c>
      <c r="Q98" s="216">
        <v>0</v>
      </c>
      <c r="R98" s="216">
        <v>19.170000000000002</v>
      </c>
      <c r="S98" s="216">
        <v>11.77</v>
      </c>
      <c r="T98" s="216">
        <v>0</v>
      </c>
      <c r="U98" s="216">
        <v>45.5</v>
      </c>
      <c r="V98" s="216">
        <v>7.65</v>
      </c>
      <c r="W98" s="216">
        <v>14.72</v>
      </c>
      <c r="X98" s="216">
        <v>43.97</v>
      </c>
      <c r="Y98" s="216">
        <v>0</v>
      </c>
      <c r="Z98" s="216">
        <v>58.67</v>
      </c>
      <c r="AA98" s="216">
        <v>38.03</v>
      </c>
      <c r="AB98" s="216">
        <v>0</v>
      </c>
      <c r="AC98" s="216">
        <v>12.61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0.02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7.0844674999999953</v>
      </c>
      <c r="L99">
        <f t="shared" si="0"/>
        <v>6.0429999999999991E-2</v>
      </c>
      <c r="M99">
        <f t="shared" si="0"/>
        <v>1.4196574999999994</v>
      </c>
      <c r="N99">
        <f t="shared" si="0"/>
        <v>1.264559999999999</v>
      </c>
      <c r="O99">
        <f t="shared" si="0"/>
        <v>1.7652000000000028</v>
      </c>
      <c r="P99">
        <f t="shared" si="0"/>
        <v>0.52280250000000039</v>
      </c>
      <c r="Q99">
        <f t="shared" si="0"/>
        <v>0</v>
      </c>
      <c r="R99">
        <f t="shared" si="0"/>
        <v>0.35737250000000009</v>
      </c>
      <c r="S99">
        <f t="shared" si="0"/>
        <v>0.2139574999999998</v>
      </c>
      <c r="T99">
        <f t="shared" si="0"/>
        <v>0</v>
      </c>
      <c r="U99">
        <f t="shared" si="0"/>
        <v>1.1043349999999996</v>
      </c>
      <c r="V99">
        <f t="shared" si="0"/>
        <v>0.14926999999999993</v>
      </c>
      <c r="W99">
        <f t="shared" si="0"/>
        <v>0.31131500000000001</v>
      </c>
      <c r="X99">
        <f t="shared" si="0"/>
        <v>0.94949000000000094</v>
      </c>
      <c r="Y99">
        <f t="shared" si="0"/>
        <v>0</v>
      </c>
      <c r="Z99">
        <f t="shared" si="0"/>
        <v>1.0319599999999998</v>
      </c>
      <c r="AA99">
        <f t="shared" si="0"/>
        <v>0.68298500000000029</v>
      </c>
      <c r="AB99">
        <f t="shared" si="0"/>
        <v>0</v>
      </c>
      <c r="AC99">
        <f t="shared" si="0"/>
        <v>0.30539250000000012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4.8000000000000034E-4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0.47853249999999997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120</v>
      </c>
      <c r="L3" s="216">
        <v>45.13</v>
      </c>
      <c r="M3" s="216">
        <v>0</v>
      </c>
      <c r="N3" s="216">
        <v>28.8</v>
      </c>
      <c r="O3" s="216">
        <v>48.36</v>
      </c>
      <c r="P3" s="216">
        <v>49.46</v>
      </c>
      <c r="Q3" s="216">
        <v>0</v>
      </c>
      <c r="R3" s="216">
        <v>10.34</v>
      </c>
      <c r="S3" s="216">
        <v>6.44</v>
      </c>
      <c r="T3" s="216">
        <v>0</v>
      </c>
      <c r="U3" s="216">
        <v>182.52</v>
      </c>
      <c r="V3" s="216">
        <v>5.0599999999999996</v>
      </c>
      <c r="W3" s="216">
        <v>11.19</v>
      </c>
      <c r="X3" s="216">
        <v>35.520000000000003</v>
      </c>
      <c r="Y3" s="216">
        <v>0</v>
      </c>
      <c r="Z3" s="216">
        <v>33.92</v>
      </c>
      <c r="AA3" s="216">
        <v>21.99</v>
      </c>
      <c r="AB3" s="216">
        <v>0</v>
      </c>
      <c r="AC3" s="216">
        <v>8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0.01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115.19</v>
      </c>
      <c r="L4" s="216">
        <v>18.350000000000001</v>
      </c>
      <c r="M4" s="216">
        <v>0</v>
      </c>
      <c r="N4" s="216">
        <v>28.8</v>
      </c>
      <c r="O4" s="216">
        <v>48.36</v>
      </c>
      <c r="P4" s="216">
        <v>49.46</v>
      </c>
      <c r="Q4" s="216">
        <v>0</v>
      </c>
      <c r="R4" s="216">
        <v>10.34</v>
      </c>
      <c r="S4" s="216">
        <v>6.44</v>
      </c>
      <c r="T4" s="216">
        <v>0</v>
      </c>
      <c r="U4" s="216">
        <v>182.52</v>
      </c>
      <c r="V4" s="216">
        <v>5.0599999999999996</v>
      </c>
      <c r="W4" s="216">
        <v>11.19</v>
      </c>
      <c r="X4" s="216">
        <v>35.520000000000003</v>
      </c>
      <c r="Y4" s="216">
        <v>0</v>
      </c>
      <c r="Z4" s="216">
        <v>33.92</v>
      </c>
      <c r="AA4" s="216">
        <v>21.99</v>
      </c>
      <c r="AB4" s="216">
        <v>0</v>
      </c>
      <c r="AC4" s="216">
        <v>8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0.01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157.72999999999999</v>
      </c>
      <c r="L5" s="216">
        <v>18.239999999999998</v>
      </c>
      <c r="M5" s="216">
        <v>0</v>
      </c>
      <c r="N5" s="216">
        <v>28.8</v>
      </c>
      <c r="O5" s="216">
        <v>48.36</v>
      </c>
      <c r="P5" s="216">
        <v>49.46</v>
      </c>
      <c r="Q5" s="216">
        <v>0</v>
      </c>
      <c r="R5" s="216">
        <v>10.34</v>
      </c>
      <c r="S5" s="216">
        <v>6.44</v>
      </c>
      <c r="T5" s="216">
        <v>0</v>
      </c>
      <c r="U5" s="216">
        <v>182.52</v>
      </c>
      <c r="V5" s="216">
        <v>5.0599999999999996</v>
      </c>
      <c r="W5" s="216">
        <v>10.92</v>
      </c>
      <c r="X5" s="216">
        <v>35.520000000000003</v>
      </c>
      <c r="Y5" s="216">
        <v>0</v>
      </c>
      <c r="Z5" s="216">
        <v>33.92</v>
      </c>
      <c r="AA5" s="216">
        <v>21.99</v>
      </c>
      <c r="AB5" s="216">
        <v>0</v>
      </c>
      <c r="AC5" s="216">
        <v>8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0.01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157.72999999999999</v>
      </c>
      <c r="L6" s="216">
        <v>18.239999999999998</v>
      </c>
      <c r="M6" s="216">
        <v>0</v>
      </c>
      <c r="N6" s="216">
        <v>28.8</v>
      </c>
      <c r="O6" s="216">
        <v>48.36</v>
      </c>
      <c r="P6" s="216">
        <v>49.46</v>
      </c>
      <c r="Q6" s="216">
        <v>0</v>
      </c>
      <c r="R6" s="216">
        <v>10.34</v>
      </c>
      <c r="S6" s="216">
        <v>6.44</v>
      </c>
      <c r="T6" s="216">
        <v>0</v>
      </c>
      <c r="U6" s="216">
        <v>182.52</v>
      </c>
      <c r="V6" s="216">
        <v>5.0599999999999996</v>
      </c>
      <c r="W6" s="216">
        <v>10.92</v>
      </c>
      <c r="X6" s="216">
        <v>35.520000000000003</v>
      </c>
      <c r="Y6" s="216">
        <v>0</v>
      </c>
      <c r="Z6" s="216">
        <v>33.92</v>
      </c>
      <c r="AA6" s="216">
        <v>21.99</v>
      </c>
      <c r="AB6" s="216">
        <v>0</v>
      </c>
      <c r="AC6" s="216">
        <v>8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0.01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157.72999999999999</v>
      </c>
      <c r="L7" s="216">
        <v>18.239999999999998</v>
      </c>
      <c r="M7" s="216">
        <v>0</v>
      </c>
      <c r="N7" s="216">
        <v>28.8</v>
      </c>
      <c r="O7" s="216">
        <v>48.36</v>
      </c>
      <c r="P7" s="216">
        <v>49.46</v>
      </c>
      <c r="Q7" s="216">
        <v>0</v>
      </c>
      <c r="R7" s="216">
        <v>10.34</v>
      </c>
      <c r="S7" s="216">
        <v>6.44</v>
      </c>
      <c r="T7" s="216">
        <v>0</v>
      </c>
      <c r="U7" s="216">
        <v>182.52</v>
      </c>
      <c r="V7" s="216">
        <v>5.0599999999999996</v>
      </c>
      <c r="W7" s="216">
        <v>10.92</v>
      </c>
      <c r="X7" s="216">
        <v>35.520000000000003</v>
      </c>
      <c r="Y7" s="216">
        <v>0</v>
      </c>
      <c r="Z7" s="216">
        <v>33.92</v>
      </c>
      <c r="AA7" s="216">
        <v>21.99</v>
      </c>
      <c r="AB7" s="216">
        <v>0</v>
      </c>
      <c r="AC7" s="216">
        <v>8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0.01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157.72999999999999</v>
      </c>
      <c r="L8" s="216">
        <v>18.239999999999998</v>
      </c>
      <c r="M8" s="216">
        <v>0</v>
      </c>
      <c r="N8" s="216">
        <v>28.8</v>
      </c>
      <c r="O8" s="216">
        <v>48.36</v>
      </c>
      <c r="P8" s="216">
        <v>49.46</v>
      </c>
      <c r="Q8" s="216">
        <v>0</v>
      </c>
      <c r="R8" s="216">
        <v>10.34</v>
      </c>
      <c r="S8" s="216">
        <v>6.44</v>
      </c>
      <c r="T8" s="216">
        <v>0</v>
      </c>
      <c r="U8" s="216">
        <v>182.52</v>
      </c>
      <c r="V8" s="216">
        <v>5.0599999999999996</v>
      </c>
      <c r="W8" s="216">
        <v>10.92</v>
      </c>
      <c r="X8" s="216">
        <v>35.520000000000003</v>
      </c>
      <c r="Y8" s="216">
        <v>0</v>
      </c>
      <c r="Z8" s="216">
        <v>33.92</v>
      </c>
      <c r="AA8" s="216">
        <v>21.99</v>
      </c>
      <c r="AB8" s="216">
        <v>0</v>
      </c>
      <c r="AC8" s="216">
        <v>8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0.01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157.72999999999999</v>
      </c>
      <c r="L9" s="216">
        <v>18.239999999999998</v>
      </c>
      <c r="M9" s="216">
        <v>0</v>
      </c>
      <c r="N9" s="216">
        <v>28.8</v>
      </c>
      <c r="O9" s="216">
        <v>48.36</v>
      </c>
      <c r="P9" s="216">
        <v>49.46</v>
      </c>
      <c r="Q9" s="216">
        <v>0</v>
      </c>
      <c r="R9" s="216">
        <v>10.34</v>
      </c>
      <c r="S9" s="216">
        <v>6.44</v>
      </c>
      <c r="T9" s="216">
        <v>0</v>
      </c>
      <c r="U9" s="216">
        <v>182.52</v>
      </c>
      <c r="V9" s="216">
        <v>5.0599999999999996</v>
      </c>
      <c r="W9" s="216">
        <v>10.92</v>
      </c>
      <c r="X9" s="216">
        <v>35.520000000000003</v>
      </c>
      <c r="Y9" s="216">
        <v>0</v>
      </c>
      <c r="Z9" s="216">
        <v>33.92</v>
      </c>
      <c r="AA9" s="216">
        <v>21.99</v>
      </c>
      <c r="AB9" s="216">
        <v>0</v>
      </c>
      <c r="AC9" s="216">
        <v>8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0.01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157.72999999999999</v>
      </c>
      <c r="L10" s="216">
        <v>18.239999999999998</v>
      </c>
      <c r="M10" s="216">
        <v>0</v>
      </c>
      <c r="N10" s="216">
        <v>28.8</v>
      </c>
      <c r="O10" s="216">
        <v>48.36</v>
      </c>
      <c r="P10" s="216">
        <v>49.46</v>
      </c>
      <c r="Q10" s="216">
        <v>0</v>
      </c>
      <c r="R10" s="216">
        <v>10.34</v>
      </c>
      <c r="S10" s="216">
        <v>6.44</v>
      </c>
      <c r="T10" s="216">
        <v>0</v>
      </c>
      <c r="U10" s="216">
        <v>182.52</v>
      </c>
      <c r="V10" s="216">
        <v>5.0599999999999996</v>
      </c>
      <c r="W10" s="216">
        <v>10.92</v>
      </c>
      <c r="X10" s="216">
        <v>35.520000000000003</v>
      </c>
      <c r="Y10" s="216">
        <v>0</v>
      </c>
      <c r="Z10" s="216">
        <v>33.92</v>
      </c>
      <c r="AA10" s="216">
        <v>21.99</v>
      </c>
      <c r="AB10" s="216">
        <v>0</v>
      </c>
      <c r="AC10" s="216">
        <v>8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0.01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157.72999999999999</v>
      </c>
      <c r="L11" s="216">
        <v>18.239999999999998</v>
      </c>
      <c r="M11" s="216">
        <v>0</v>
      </c>
      <c r="N11" s="216">
        <v>28.8</v>
      </c>
      <c r="O11" s="216">
        <v>48.36</v>
      </c>
      <c r="P11" s="216">
        <v>49.46</v>
      </c>
      <c r="Q11" s="216">
        <v>0</v>
      </c>
      <c r="R11" s="216">
        <v>10.34</v>
      </c>
      <c r="S11" s="216">
        <v>6.44</v>
      </c>
      <c r="T11" s="216">
        <v>0</v>
      </c>
      <c r="U11" s="216">
        <v>182.52</v>
      </c>
      <c r="V11" s="216">
        <v>5.0599999999999996</v>
      </c>
      <c r="W11" s="216">
        <v>11.04</v>
      </c>
      <c r="X11" s="216">
        <v>35.520000000000003</v>
      </c>
      <c r="Y11" s="216">
        <v>0</v>
      </c>
      <c r="Z11" s="216">
        <v>35.340000000000003</v>
      </c>
      <c r="AA11" s="216">
        <v>21.99</v>
      </c>
      <c r="AB11" s="216">
        <v>0</v>
      </c>
      <c r="AC11" s="216">
        <v>8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0.01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119.8</v>
      </c>
      <c r="L12" s="216">
        <v>18.239999999999998</v>
      </c>
      <c r="M12" s="216">
        <v>0</v>
      </c>
      <c r="N12" s="216">
        <v>28.8</v>
      </c>
      <c r="O12" s="216">
        <v>48.36</v>
      </c>
      <c r="P12" s="216">
        <v>49.46</v>
      </c>
      <c r="Q12" s="216">
        <v>0</v>
      </c>
      <c r="R12" s="216">
        <v>10.34</v>
      </c>
      <c r="S12" s="216">
        <v>6.44</v>
      </c>
      <c r="T12" s="216">
        <v>0</v>
      </c>
      <c r="U12" s="216">
        <v>182.52</v>
      </c>
      <c r="V12" s="216">
        <v>5.0599999999999996</v>
      </c>
      <c r="W12" s="216">
        <v>11.04</v>
      </c>
      <c r="X12" s="216">
        <v>35.520000000000003</v>
      </c>
      <c r="Y12" s="216">
        <v>0</v>
      </c>
      <c r="Z12" s="216">
        <v>33.93</v>
      </c>
      <c r="AA12" s="216">
        <v>21.99</v>
      </c>
      <c r="AB12" s="216">
        <v>0</v>
      </c>
      <c r="AC12" s="216">
        <v>8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0.01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99.83</v>
      </c>
      <c r="L13" s="216">
        <v>18.239999999999998</v>
      </c>
      <c r="M13" s="216">
        <v>0</v>
      </c>
      <c r="N13" s="216">
        <v>28.8</v>
      </c>
      <c r="O13" s="216">
        <v>48.36</v>
      </c>
      <c r="P13" s="216">
        <v>49.46</v>
      </c>
      <c r="Q13" s="216">
        <v>0</v>
      </c>
      <c r="R13" s="216">
        <v>10.34</v>
      </c>
      <c r="S13" s="216">
        <v>2.61</v>
      </c>
      <c r="T13" s="216">
        <v>0</v>
      </c>
      <c r="U13" s="216">
        <v>182.52</v>
      </c>
      <c r="V13" s="216">
        <v>5.0599999999999996</v>
      </c>
      <c r="W13" s="216">
        <v>11.04</v>
      </c>
      <c r="X13" s="216">
        <v>35.520000000000003</v>
      </c>
      <c r="Y13" s="216">
        <v>0</v>
      </c>
      <c r="Z13" s="216">
        <v>34.79</v>
      </c>
      <c r="AA13" s="216">
        <v>10.56</v>
      </c>
      <c r="AB13" s="216">
        <v>0</v>
      </c>
      <c r="AC13" s="216">
        <v>8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0.01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99.83</v>
      </c>
      <c r="L14" s="216">
        <v>18.239999999999998</v>
      </c>
      <c r="M14" s="216">
        <v>0</v>
      </c>
      <c r="N14" s="216">
        <v>28.8</v>
      </c>
      <c r="O14" s="216">
        <v>48.36</v>
      </c>
      <c r="P14" s="216">
        <v>49.46</v>
      </c>
      <c r="Q14" s="216">
        <v>0</v>
      </c>
      <c r="R14" s="216">
        <v>10.34</v>
      </c>
      <c r="S14" s="216">
        <v>2.88</v>
      </c>
      <c r="T14" s="216">
        <v>0</v>
      </c>
      <c r="U14" s="216">
        <v>182.52</v>
      </c>
      <c r="V14" s="216">
        <v>5.0599999999999996</v>
      </c>
      <c r="W14" s="216">
        <v>11.04</v>
      </c>
      <c r="X14" s="216">
        <v>35.520000000000003</v>
      </c>
      <c r="Y14" s="216">
        <v>0</v>
      </c>
      <c r="Z14" s="216">
        <v>34.79</v>
      </c>
      <c r="AA14" s="216">
        <v>10.56</v>
      </c>
      <c r="AB14" s="216">
        <v>0</v>
      </c>
      <c r="AC14" s="216">
        <v>8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0.01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79.17</v>
      </c>
      <c r="L15" s="216">
        <v>18.239999999999998</v>
      </c>
      <c r="M15" s="216">
        <v>0</v>
      </c>
      <c r="N15" s="216">
        <v>28.8</v>
      </c>
      <c r="O15" s="216">
        <v>48.36</v>
      </c>
      <c r="P15" s="216">
        <v>49.46</v>
      </c>
      <c r="Q15" s="216">
        <v>0</v>
      </c>
      <c r="R15" s="216">
        <v>10.34</v>
      </c>
      <c r="S15" s="216">
        <v>2.88</v>
      </c>
      <c r="T15" s="216">
        <v>0</v>
      </c>
      <c r="U15" s="216">
        <v>182.52</v>
      </c>
      <c r="V15" s="216">
        <v>5.0599999999999996</v>
      </c>
      <c r="W15" s="216">
        <v>11.04</v>
      </c>
      <c r="X15" s="216">
        <v>35.520000000000003</v>
      </c>
      <c r="Y15" s="216">
        <v>0</v>
      </c>
      <c r="Z15" s="216">
        <v>33.92</v>
      </c>
      <c r="AA15" s="216">
        <v>19.16</v>
      </c>
      <c r="AB15" s="216">
        <v>0</v>
      </c>
      <c r="AC15" s="216">
        <v>8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0.01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79.16</v>
      </c>
      <c r="L16" s="216">
        <v>18.239999999999998</v>
      </c>
      <c r="M16" s="216">
        <v>0</v>
      </c>
      <c r="N16" s="216">
        <v>28.8</v>
      </c>
      <c r="O16" s="216">
        <v>48.36</v>
      </c>
      <c r="P16" s="216">
        <v>49.46</v>
      </c>
      <c r="Q16" s="216">
        <v>0</v>
      </c>
      <c r="R16" s="216">
        <v>10.34</v>
      </c>
      <c r="S16" s="216">
        <v>2.88</v>
      </c>
      <c r="T16" s="216">
        <v>0</v>
      </c>
      <c r="U16" s="216">
        <v>182.52</v>
      </c>
      <c r="V16" s="216">
        <v>5.0599999999999996</v>
      </c>
      <c r="W16" s="216">
        <v>11.04</v>
      </c>
      <c r="X16" s="216">
        <v>35.520000000000003</v>
      </c>
      <c r="Y16" s="216">
        <v>0</v>
      </c>
      <c r="Z16" s="216">
        <v>33.92</v>
      </c>
      <c r="AA16" s="216">
        <v>21.96</v>
      </c>
      <c r="AB16" s="216">
        <v>0</v>
      </c>
      <c r="AC16" s="216">
        <v>8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0.01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79.17</v>
      </c>
      <c r="L17" s="216">
        <v>18.239999999999998</v>
      </c>
      <c r="M17" s="216">
        <v>0</v>
      </c>
      <c r="N17" s="216">
        <v>28.8</v>
      </c>
      <c r="O17" s="216">
        <v>48.36</v>
      </c>
      <c r="P17" s="216">
        <v>49.46</v>
      </c>
      <c r="Q17" s="216">
        <v>0</v>
      </c>
      <c r="R17" s="216">
        <v>10.34</v>
      </c>
      <c r="S17" s="216">
        <v>2.88</v>
      </c>
      <c r="T17" s="216">
        <v>0</v>
      </c>
      <c r="U17" s="216">
        <v>182.52</v>
      </c>
      <c r="V17" s="216">
        <v>5.0599999999999996</v>
      </c>
      <c r="W17" s="216">
        <v>11.04</v>
      </c>
      <c r="X17" s="216">
        <v>35.520000000000003</v>
      </c>
      <c r="Y17" s="216">
        <v>0</v>
      </c>
      <c r="Z17" s="216">
        <v>33.92</v>
      </c>
      <c r="AA17" s="216">
        <v>21.96</v>
      </c>
      <c r="AB17" s="216">
        <v>0</v>
      </c>
      <c r="AC17" s="216">
        <v>8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0.01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79.16</v>
      </c>
      <c r="L18" s="216">
        <v>18.239999999999998</v>
      </c>
      <c r="M18" s="216">
        <v>0</v>
      </c>
      <c r="N18" s="216">
        <v>28.8</v>
      </c>
      <c r="O18" s="216">
        <v>48.36</v>
      </c>
      <c r="P18" s="216">
        <v>49.46</v>
      </c>
      <c r="Q18" s="216">
        <v>0</v>
      </c>
      <c r="R18" s="216">
        <v>10.34</v>
      </c>
      <c r="S18" s="216">
        <v>2.88</v>
      </c>
      <c r="T18" s="216">
        <v>0</v>
      </c>
      <c r="U18" s="216">
        <v>182.52</v>
      </c>
      <c r="V18" s="216">
        <v>5.0599999999999996</v>
      </c>
      <c r="W18" s="216">
        <v>11.04</v>
      </c>
      <c r="X18" s="216">
        <v>35.520000000000003</v>
      </c>
      <c r="Y18" s="216">
        <v>0</v>
      </c>
      <c r="Z18" s="216">
        <v>33.92</v>
      </c>
      <c r="AA18" s="216">
        <v>21.96</v>
      </c>
      <c r="AB18" s="216">
        <v>0</v>
      </c>
      <c r="AC18" s="216">
        <v>8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0.01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149.99</v>
      </c>
      <c r="L19" s="216">
        <v>18.239999999999998</v>
      </c>
      <c r="M19" s="216">
        <v>0</v>
      </c>
      <c r="N19" s="216">
        <v>28.8</v>
      </c>
      <c r="O19" s="216">
        <v>48.36</v>
      </c>
      <c r="P19" s="216">
        <v>49.46</v>
      </c>
      <c r="Q19" s="216">
        <v>0</v>
      </c>
      <c r="R19" s="216">
        <v>10.34</v>
      </c>
      <c r="S19" s="216">
        <v>6.44</v>
      </c>
      <c r="T19" s="216">
        <v>0</v>
      </c>
      <c r="U19" s="216">
        <v>182.52</v>
      </c>
      <c r="V19" s="216">
        <v>5.0599999999999996</v>
      </c>
      <c r="W19" s="216">
        <v>11.04</v>
      </c>
      <c r="X19" s="216">
        <v>35.520000000000003</v>
      </c>
      <c r="Y19" s="216">
        <v>0</v>
      </c>
      <c r="Z19" s="216">
        <v>33.92</v>
      </c>
      <c r="AA19" s="216">
        <v>19.149999999999999</v>
      </c>
      <c r="AB19" s="216">
        <v>0</v>
      </c>
      <c r="AC19" s="216">
        <v>8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0.01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157.72999999999999</v>
      </c>
      <c r="L20" s="216">
        <v>18.100000000000001</v>
      </c>
      <c r="M20" s="216">
        <v>0</v>
      </c>
      <c r="N20" s="216">
        <v>28.8</v>
      </c>
      <c r="O20" s="216">
        <v>48.36</v>
      </c>
      <c r="P20" s="216">
        <v>49.46</v>
      </c>
      <c r="Q20" s="216">
        <v>0</v>
      </c>
      <c r="R20" s="216">
        <v>10.34</v>
      </c>
      <c r="S20" s="216">
        <v>6.44</v>
      </c>
      <c r="T20" s="216">
        <v>0</v>
      </c>
      <c r="U20" s="216">
        <v>182.52</v>
      </c>
      <c r="V20" s="216">
        <v>5.0599999999999996</v>
      </c>
      <c r="W20" s="216">
        <v>11.04</v>
      </c>
      <c r="X20" s="216">
        <v>35.520000000000003</v>
      </c>
      <c r="Y20" s="216">
        <v>0</v>
      </c>
      <c r="Z20" s="216">
        <v>33.92</v>
      </c>
      <c r="AA20" s="216">
        <v>21.95</v>
      </c>
      <c r="AB20" s="216">
        <v>0</v>
      </c>
      <c r="AC20" s="216">
        <v>8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0.01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157.88</v>
      </c>
      <c r="L21" s="216">
        <v>18.239999999999998</v>
      </c>
      <c r="M21" s="216">
        <v>0</v>
      </c>
      <c r="N21" s="216">
        <v>28.8</v>
      </c>
      <c r="O21" s="216">
        <v>48.36</v>
      </c>
      <c r="P21" s="216">
        <v>49.46</v>
      </c>
      <c r="Q21" s="216">
        <v>0</v>
      </c>
      <c r="R21" s="216">
        <v>10.34</v>
      </c>
      <c r="S21" s="216">
        <v>6.44</v>
      </c>
      <c r="T21" s="216">
        <v>0</v>
      </c>
      <c r="U21" s="216">
        <v>182.52</v>
      </c>
      <c r="V21" s="216">
        <v>5.0599999999999996</v>
      </c>
      <c r="W21" s="216">
        <v>11.16</v>
      </c>
      <c r="X21" s="216">
        <v>35.520000000000003</v>
      </c>
      <c r="Y21" s="216">
        <v>0</v>
      </c>
      <c r="Z21" s="216">
        <v>33.92</v>
      </c>
      <c r="AA21" s="216">
        <v>21.95</v>
      </c>
      <c r="AB21" s="216">
        <v>0</v>
      </c>
      <c r="AC21" s="216">
        <v>8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0.01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157.88</v>
      </c>
      <c r="L22" s="216">
        <v>18.239999999999998</v>
      </c>
      <c r="M22" s="216">
        <v>0</v>
      </c>
      <c r="N22" s="216">
        <v>28.8</v>
      </c>
      <c r="O22" s="216">
        <v>48.36</v>
      </c>
      <c r="P22" s="216">
        <v>49.46</v>
      </c>
      <c r="Q22" s="216">
        <v>0</v>
      </c>
      <c r="R22" s="216">
        <v>10.34</v>
      </c>
      <c r="S22" s="216">
        <v>6.44</v>
      </c>
      <c r="T22" s="216">
        <v>0</v>
      </c>
      <c r="U22" s="216">
        <v>182.52</v>
      </c>
      <c r="V22" s="216">
        <v>5.0599999999999996</v>
      </c>
      <c r="W22" s="216">
        <v>11.16</v>
      </c>
      <c r="X22" s="216">
        <v>35.520000000000003</v>
      </c>
      <c r="Y22" s="216">
        <v>0</v>
      </c>
      <c r="Z22" s="216">
        <v>33.92</v>
      </c>
      <c r="AA22" s="216">
        <v>21.95</v>
      </c>
      <c r="AB22" s="216">
        <v>0</v>
      </c>
      <c r="AC22" s="216">
        <v>8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0.01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157.87</v>
      </c>
      <c r="L23" s="216">
        <v>44.16</v>
      </c>
      <c r="M23" s="216">
        <v>0</v>
      </c>
      <c r="N23" s="216">
        <v>28.8</v>
      </c>
      <c r="O23" s="216">
        <v>48.36</v>
      </c>
      <c r="P23" s="216">
        <v>49.46</v>
      </c>
      <c r="Q23" s="216">
        <v>0</v>
      </c>
      <c r="R23" s="216">
        <v>10.34</v>
      </c>
      <c r="S23" s="216">
        <v>6.44</v>
      </c>
      <c r="T23" s="216">
        <v>0</v>
      </c>
      <c r="U23" s="216">
        <v>178.29</v>
      </c>
      <c r="V23" s="216">
        <v>5.0599999999999996</v>
      </c>
      <c r="W23" s="216">
        <v>11.16</v>
      </c>
      <c r="X23" s="216">
        <v>35.520000000000003</v>
      </c>
      <c r="Y23" s="216">
        <v>0</v>
      </c>
      <c r="Z23" s="216">
        <v>33.92</v>
      </c>
      <c r="AA23" s="216">
        <v>21.95</v>
      </c>
      <c r="AB23" s="216">
        <v>0</v>
      </c>
      <c r="AC23" s="216">
        <v>8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0.01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157.87</v>
      </c>
      <c r="L24" s="216">
        <v>44.16</v>
      </c>
      <c r="M24" s="216">
        <v>0</v>
      </c>
      <c r="N24" s="216">
        <v>28.8</v>
      </c>
      <c r="O24" s="216">
        <v>48.36</v>
      </c>
      <c r="P24" s="216">
        <v>49.46</v>
      </c>
      <c r="Q24" s="216">
        <v>0</v>
      </c>
      <c r="R24" s="216">
        <v>10.34</v>
      </c>
      <c r="S24" s="216">
        <v>6.44</v>
      </c>
      <c r="T24" s="216">
        <v>0</v>
      </c>
      <c r="U24" s="216">
        <v>173.58</v>
      </c>
      <c r="V24" s="216">
        <v>5.0599999999999996</v>
      </c>
      <c r="W24" s="216">
        <v>11.16</v>
      </c>
      <c r="X24" s="216">
        <v>35.520000000000003</v>
      </c>
      <c r="Y24" s="216">
        <v>0</v>
      </c>
      <c r="Z24" s="216">
        <v>33.92</v>
      </c>
      <c r="AA24" s="216">
        <v>21.95</v>
      </c>
      <c r="AB24" s="216">
        <v>0</v>
      </c>
      <c r="AC24" s="216">
        <v>14.2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0.01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157.87</v>
      </c>
      <c r="L25" s="216">
        <v>44.16</v>
      </c>
      <c r="M25" s="216">
        <v>0</v>
      </c>
      <c r="N25" s="216">
        <v>28.8</v>
      </c>
      <c r="O25" s="216">
        <v>48.36</v>
      </c>
      <c r="P25" s="216">
        <v>49.46</v>
      </c>
      <c r="Q25" s="216">
        <v>0</v>
      </c>
      <c r="R25" s="216">
        <v>10.34</v>
      </c>
      <c r="S25" s="216">
        <v>6.44</v>
      </c>
      <c r="T25" s="216">
        <v>0</v>
      </c>
      <c r="U25" s="216">
        <v>168.87</v>
      </c>
      <c r="V25" s="216">
        <v>5.0599999999999996</v>
      </c>
      <c r="W25" s="216">
        <v>11.16</v>
      </c>
      <c r="X25" s="216">
        <v>35.520000000000003</v>
      </c>
      <c r="Y25" s="216">
        <v>0</v>
      </c>
      <c r="Z25" s="216">
        <v>33.92</v>
      </c>
      <c r="AA25" s="216">
        <v>21.95</v>
      </c>
      <c r="AB25" s="216">
        <v>0</v>
      </c>
      <c r="AC25" s="216">
        <v>18.32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0.01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157.46</v>
      </c>
      <c r="L26" s="216">
        <v>44.16</v>
      </c>
      <c r="M26" s="216">
        <v>0</v>
      </c>
      <c r="N26" s="216">
        <v>28.8</v>
      </c>
      <c r="O26" s="216">
        <v>48.36</v>
      </c>
      <c r="P26" s="216">
        <v>49.46</v>
      </c>
      <c r="Q26" s="216">
        <v>0</v>
      </c>
      <c r="R26" s="216">
        <v>10.34</v>
      </c>
      <c r="S26" s="216">
        <v>6.44</v>
      </c>
      <c r="T26" s="216">
        <v>0</v>
      </c>
      <c r="U26" s="216">
        <v>161.82</v>
      </c>
      <c r="V26" s="216">
        <v>5.0599999999999996</v>
      </c>
      <c r="W26" s="216">
        <v>11.16</v>
      </c>
      <c r="X26" s="216">
        <v>35.520000000000003</v>
      </c>
      <c r="Y26" s="216">
        <v>0</v>
      </c>
      <c r="Z26" s="216">
        <v>33.92</v>
      </c>
      <c r="AA26" s="216">
        <v>21.95</v>
      </c>
      <c r="AB26" s="216">
        <v>0</v>
      </c>
      <c r="AC26" s="216">
        <v>18.32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0.01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157.87</v>
      </c>
      <c r="L27" s="216">
        <v>44.16</v>
      </c>
      <c r="M27" s="216">
        <v>0</v>
      </c>
      <c r="N27" s="216">
        <v>28.8</v>
      </c>
      <c r="O27" s="216">
        <v>48.36</v>
      </c>
      <c r="P27" s="216">
        <v>49.46</v>
      </c>
      <c r="Q27" s="216">
        <v>0</v>
      </c>
      <c r="R27" s="216">
        <v>10.34</v>
      </c>
      <c r="S27" s="216">
        <v>6.44</v>
      </c>
      <c r="T27" s="216">
        <v>0</v>
      </c>
      <c r="U27" s="216">
        <v>161.82</v>
      </c>
      <c r="V27" s="216">
        <v>5.0599999999999996</v>
      </c>
      <c r="W27" s="216">
        <v>11.16</v>
      </c>
      <c r="X27" s="216">
        <v>35.520000000000003</v>
      </c>
      <c r="Y27" s="216">
        <v>0</v>
      </c>
      <c r="Z27" s="216">
        <v>33.92</v>
      </c>
      <c r="AA27" s="216">
        <v>21.95</v>
      </c>
      <c r="AB27" s="216">
        <v>0</v>
      </c>
      <c r="AC27" s="216">
        <v>18.32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0.01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1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157.87</v>
      </c>
      <c r="L28" s="216">
        <v>44.16</v>
      </c>
      <c r="M28" s="216">
        <v>0</v>
      </c>
      <c r="N28" s="216">
        <v>28.8</v>
      </c>
      <c r="O28" s="216">
        <v>48.36</v>
      </c>
      <c r="P28" s="216">
        <v>49.46</v>
      </c>
      <c r="Q28" s="216">
        <v>0</v>
      </c>
      <c r="R28" s="216">
        <v>10.34</v>
      </c>
      <c r="S28" s="216">
        <v>6.44</v>
      </c>
      <c r="T28" s="216">
        <v>0</v>
      </c>
      <c r="U28" s="216">
        <v>161.82</v>
      </c>
      <c r="V28" s="216">
        <v>5.0599999999999996</v>
      </c>
      <c r="W28" s="216">
        <v>11.16</v>
      </c>
      <c r="X28" s="216">
        <v>35.520000000000003</v>
      </c>
      <c r="Y28" s="216">
        <v>0</v>
      </c>
      <c r="Z28" s="216">
        <v>33.92</v>
      </c>
      <c r="AA28" s="216">
        <v>21.95</v>
      </c>
      <c r="AB28" s="216">
        <v>0</v>
      </c>
      <c r="AC28" s="216">
        <v>18.32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0.01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5.07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119.8</v>
      </c>
      <c r="L29" s="216">
        <v>44.16</v>
      </c>
      <c r="M29" s="216">
        <v>0</v>
      </c>
      <c r="N29" s="216">
        <v>28.8</v>
      </c>
      <c r="O29" s="216">
        <v>48.36</v>
      </c>
      <c r="P29" s="216">
        <v>49.46</v>
      </c>
      <c r="Q29" s="216">
        <v>0</v>
      </c>
      <c r="R29" s="216">
        <v>10.34</v>
      </c>
      <c r="S29" s="216">
        <v>6.44</v>
      </c>
      <c r="T29" s="216">
        <v>0</v>
      </c>
      <c r="U29" s="216">
        <v>161.82</v>
      </c>
      <c r="V29" s="216">
        <v>5.0599999999999996</v>
      </c>
      <c r="W29" s="216">
        <v>11.16</v>
      </c>
      <c r="X29" s="216">
        <v>35.520000000000003</v>
      </c>
      <c r="Y29" s="216">
        <v>0</v>
      </c>
      <c r="Z29" s="216">
        <v>33.92</v>
      </c>
      <c r="AA29" s="216">
        <v>21.95</v>
      </c>
      <c r="AB29" s="216">
        <v>0</v>
      </c>
      <c r="AC29" s="216">
        <v>18.32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0.01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6.48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157.07</v>
      </c>
      <c r="L30" s="216">
        <v>44.16</v>
      </c>
      <c r="M30" s="216">
        <v>0</v>
      </c>
      <c r="N30" s="216">
        <v>28.8</v>
      </c>
      <c r="O30" s="216">
        <v>48.36</v>
      </c>
      <c r="P30" s="216">
        <v>49.46</v>
      </c>
      <c r="Q30" s="216">
        <v>0</v>
      </c>
      <c r="R30" s="216">
        <v>10.34</v>
      </c>
      <c r="S30" s="216">
        <v>6.44</v>
      </c>
      <c r="T30" s="216">
        <v>0</v>
      </c>
      <c r="U30" s="216">
        <v>161.82</v>
      </c>
      <c r="V30" s="216">
        <v>5.0599999999999996</v>
      </c>
      <c r="W30" s="216">
        <v>11.16</v>
      </c>
      <c r="X30" s="216">
        <v>35.520000000000003</v>
      </c>
      <c r="Y30" s="216">
        <v>0</v>
      </c>
      <c r="Z30" s="216">
        <v>33.92</v>
      </c>
      <c r="AA30" s="216">
        <v>21.95</v>
      </c>
      <c r="AB30" s="216">
        <v>0</v>
      </c>
      <c r="AC30" s="216">
        <v>18.32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0.01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13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157.72999999999999</v>
      </c>
      <c r="L31" s="216">
        <v>18.239999999999998</v>
      </c>
      <c r="M31" s="216">
        <v>0</v>
      </c>
      <c r="N31" s="216">
        <v>28.8</v>
      </c>
      <c r="O31" s="216">
        <v>48.36</v>
      </c>
      <c r="P31" s="216">
        <v>49.46</v>
      </c>
      <c r="Q31" s="216">
        <v>0</v>
      </c>
      <c r="R31" s="216">
        <v>10.34</v>
      </c>
      <c r="S31" s="216">
        <v>6.44</v>
      </c>
      <c r="T31" s="216">
        <v>0</v>
      </c>
      <c r="U31" s="216">
        <v>161.82</v>
      </c>
      <c r="V31" s="216">
        <v>5.0599999999999996</v>
      </c>
      <c r="W31" s="216">
        <v>11.16</v>
      </c>
      <c r="X31" s="216">
        <v>35.520000000000003</v>
      </c>
      <c r="Y31" s="216">
        <v>0</v>
      </c>
      <c r="Z31" s="216">
        <v>33.92</v>
      </c>
      <c r="AA31" s="216">
        <v>21.95</v>
      </c>
      <c r="AB31" s="216">
        <v>0</v>
      </c>
      <c r="AC31" s="216">
        <v>13.84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0.01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23.84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123.03</v>
      </c>
      <c r="L32" s="216">
        <v>18.239999999999998</v>
      </c>
      <c r="M32" s="216">
        <v>0</v>
      </c>
      <c r="N32" s="216">
        <v>28.8</v>
      </c>
      <c r="O32" s="216">
        <v>48.36</v>
      </c>
      <c r="P32" s="216">
        <v>49.46</v>
      </c>
      <c r="Q32" s="216">
        <v>0</v>
      </c>
      <c r="R32" s="216">
        <v>10.34</v>
      </c>
      <c r="S32" s="216">
        <v>2.88</v>
      </c>
      <c r="T32" s="216">
        <v>0</v>
      </c>
      <c r="U32" s="216">
        <v>161.82</v>
      </c>
      <c r="V32" s="216">
        <v>5.0599999999999996</v>
      </c>
      <c r="W32" s="216">
        <v>11.16</v>
      </c>
      <c r="X32" s="216">
        <v>35.520000000000003</v>
      </c>
      <c r="Y32" s="216">
        <v>0</v>
      </c>
      <c r="Z32" s="216">
        <v>33.92</v>
      </c>
      <c r="AA32" s="216">
        <v>10.54</v>
      </c>
      <c r="AB32" s="216">
        <v>0</v>
      </c>
      <c r="AC32" s="216">
        <v>13.84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0.01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23.75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82.41</v>
      </c>
      <c r="L33" s="216">
        <v>18.239999999999998</v>
      </c>
      <c r="M33" s="216">
        <v>0</v>
      </c>
      <c r="N33" s="216">
        <v>28.8</v>
      </c>
      <c r="O33" s="216">
        <v>48.36</v>
      </c>
      <c r="P33" s="216">
        <v>49.46</v>
      </c>
      <c r="Q33" s="216">
        <v>0</v>
      </c>
      <c r="R33" s="216">
        <v>10.34</v>
      </c>
      <c r="S33" s="216">
        <v>3</v>
      </c>
      <c r="T33" s="216">
        <v>0</v>
      </c>
      <c r="U33" s="216">
        <v>161.82</v>
      </c>
      <c r="V33" s="216">
        <v>5.0599999999999996</v>
      </c>
      <c r="W33" s="216">
        <v>11.24</v>
      </c>
      <c r="X33" s="216">
        <v>35.520000000000003</v>
      </c>
      <c r="Y33" s="216">
        <v>0</v>
      </c>
      <c r="Z33" s="216">
        <v>33.92</v>
      </c>
      <c r="AA33" s="216">
        <v>10.54</v>
      </c>
      <c r="AB33" s="216">
        <v>0</v>
      </c>
      <c r="AC33" s="216">
        <v>13.84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0.01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23.75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94.84</v>
      </c>
      <c r="L34" s="216">
        <v>18.239999999999998</v>
      </c>
      <c r="M34" s="216">
        <v>0</v>
      </c>
      <c r="N34" s="216">
        <v>28.8</v>
      </c>
      <c r="O34" s="216">
        <v>48.36</v>
      </c>
      <c r="P34" s="216">
        <v>49.46</v>
      </c>
      <c r="Q34" s="216">
        <v>0</v>
      </c>
      <c r="R34" s="216">
        <v>10.34</v>
      </c>
      <c r="S34" s="216">
        <v>2.88</v>
      </c>
      <c r="T34" s="216">
        <v>0</v>
      </c>
      <c r="U34" s="216">
        <v>161.82</v>
      </c>
      <c r="V34" s="216">
        <v>5.0599999999999996</v>
      </c>
      <c r="W34" s="216">
        <v>11.24</v>
      </c>
      <c r="X34" s="216">
        <v>35.520000000000003</v>
      </c>
      <c r="Y34" s="216">
        <v>0</v>
      </c>
      <c r="Z34" s="216">
        <v>29.32</v>
      </c>
      <c r="AA34" s="216">
        <v>10.54</v>
      </c>
      <c r="AB34" s="216">
        <v>0</v>
      </c>
      <c r="AC34" s="216">
        <v>13.84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0.01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23.75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114.8</v>
      </c>
      <c r="L35" s="216">
        <v>18.239999999999998</v>
      </c>
      <c r="M35" s="216">
        <v>0</v>
      </c>
      <c r="N35" s="216">
        <v>28.8</v>
      </c>
      <c r="O35" s="216">
        <v>48.36</v>
      </c>
      <c r="P35" s="216">
        <v>49.46</v>
      </c>
      <c r="Q35" s="216">
        <v>0</v>
      </c>
      <c r="R35" s="216">
        <v>10.34</v>
      </c>
      <c r="S35" s="216">
        <v>2.88</v>
      </c>
      <c r="T35" s="216">
        <v>0</v>
      </c>
      <c r="U35" s="216">
        <v>161.82</v>
      </c>
      <c r="V35" s="216">
        <v>5.0599999999999996</v>
      </c>
      <c r="W35" s="216">
        <v>4.8600000000000003</v>
      </c>
      <c r="X35" s="216">
        <v>35.520000000000003</v>
      </c>
      <c r="Y35" s="216">
        <v>0</v>
      </c>
      <c r="Z35" s="216">
        <v>16.32</v>
      </c>
      <c r="AA35" s="216">
        <v>10.54</v>
      </c>
      <c r="AB35" s="216">
        <v>0</v>
      </c>
      <c r="AC35" s="216">
        <v>13.84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0.01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23.75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104.82</v>
      </c>
      <c r="L36" s="216">
        <v>18.239999999999998</v>
      </c>
      <c r="M36" s="216">
        <v>0</v>
      </c>
      <c r="N36" s="216">
        <v>28.8</v>
      </c>
      <c r="O36" s="216">
        <v>48.36</v>
      </c>
      <c r="P36" s="216">
        <v>49.46</v>
      </c>
      <c r="Q36" s="216">
        <v>0</v>
      </c>
      <c r="R36" s="216">
        <v>10.34</v>
      </c>
      <c r="S36" s="216">
        <v>2.88</v>
      </c>
      <c r="T36" s="216">
        <v>0</v>
      </c>
      <c r="U36" s="216">
        <v>161.82</v>
      </c>
      <c r="V36" s="216">
        <v>5.0599999999999996</v>
      </c>
      <c r="W36" s="216">
        <v>4.8600000000000003</v>
      </c>
      <c r="X36" s="216">
        <v>35.520000000000003</v>
      </c>
      <c r="Y36" s="216">
        <v>0</v>
      </c>
      <c r="Z36" s="216">
        <v>16.32</v>
      </c>
      <c r="AA36" s="216">
        <v>10.54</v>
      </c>
      <c r="AB36" s="216">
        <v>0</v>
      </c>
      <c r="AC36" s="216">
        <v>13.84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0.01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23.75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106.18</v>
      </c>
      <c r="L37" s="216">
        <v>18.239999999999998</v>
      </c>
      <c r="M37" s="216">
        <v>0</v>
      </c>
      <c r="N37" s="216">
        <v>28.8</v>
      </c>
      <c r="O37" s="216">
        <v>48.36</v>
      </c>
      <c r="P37" s="216">
        <v>49.46</v>
      </c>
      <c r="Q37" s="216">
        <v>0</v>
      </c>
      <c r="R37" s="216">
        <v>10.34</v>
      </c>
      <c r="S37" s="216">
        <v>2.88</v>
      </c>
      <c r="T37" s="216">
        <v>0</v>
      </c>
      <c r="U37" s="216">
        <v>161.82</v>
      </c>
      <c r="V37" s="216">
        <v>5.0599999999999996</v>
      </c>
      <c r="W37" s="216">
        <v>4.8600000000000003</v>
      </c>
      <c r="X37" s="216">
        <v>35.520000000000003</v>
      </c>
      <c r="Y37" s="216">
        <v>0</v>
      </c>
      <c r="Z37" s="216">
        <v>16.32</v>
      </c>
      <c r="AA37" s="216">
        <v>10.54</v>
      </c>
      <c r="AB37" s="216">
        <v>0</v>
      </c>
      <c r="AC37" s="216">
        <v>13.84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0.01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23.75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107.23</v>
      </c>
      <c r="L38" s="216">
        <v>18.239999999999998</v>
      </c>
      <c r="M38" s="216">
        <v>0</v>
      </c>
      <c r="N38" s="216">
        <v>28.8</v>
      </c>
      <c r="O38" s="216">
        <v>48.36</v>
      </c>
      <c r="P38" s="216">
        <v>49.46</v>
      </c>
      <c r="Q38" s="216">
        <v>0</v>
      </c>
      <c r="R38" s="216">
        <v>10.34</v>
      </c>
      <c r="S38" s="216">
        <v>3.14</v>
      </c>
      <c r="T38" s="216">
        <v>0</v>
      </c>
      <c r="U38" s="216">
        <v>161.82</v>
      </c>
      <c r="V38" s="216">
        <v>5.0599999999999996</v>
      </c>
      <c r="W38" s="216">
        <v>4.8600000000000003</v>
      </c>
      <c r="X38" s="216">
        <v>17.28</v>
      </c>
      <c r="Y38" s="216">
        <v>0</v>
      </c>
      <c r="Z38" s="216">
        <v>16.32</v>
      </c>
      <c r="AA38" s="216">
        <v>10.54</v>
      </c>
      <c r="AB38" s="216">
        <v>0</v>
      </c>
      <c r="AC38" s="216">
        <v>8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0.01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23.75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107.25</v>
      </c>
      <c r="L39" s="216">
        <v>18.239999999999998</v>
      </c>
      <c r="M39" s="216">
        <v>0</v>
      </c>
      <c r="N39" s="216">
        <v>28.8</v>
      </c>
      <c r="O39" s="216">
        <v>48.36</v>
      </c>
      <c r="P39" s="216">
        <v>49.46</v>
      </c>
      <c r="Q39" s="216">
        <v>0</v>
      </c>
      <c r="R39" s="216">
        <v>10.34</v>
      </c>
      <c r="S39" s="216">
        <v>3.1</v>
      </c>
      <c r="T39" s="216">
        <v>0</v>
      </c>
      <c r="U39" s="216">
        <v>161.82</v>
      </c>
      <c r="V39" s="216">
        <v>5.27</v>
      </c>
      <c r="W39" s="216">
        <v>4.7699999999999996</v>
      </c>
      <c r="X39" s="216">
        <v>17.28</v>
      </c>
      <c r="Y39" s="216">
        <v>0</v>
      </c>
      <c r="Z39" s="216">
        <v>18.11</v>
      </c>
      <c r="AA39" s="216">
        <v>10.58</v>
      </c>
      <c r="AB39" s="216">
        <v>0</v>
      </c>
      <c r="AC39" s="216">
        <v>8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0.01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23.75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107.24</v>
      </c>
      <c r="L40" s="216">
        <v>18.239999999999998</v>
      </c>
      <c r="M40" s="216">
        <v>0</v>
      </c>
      <c r="N40" s="216">
        <v>28.8</v>
      </c>
      <c r="O40" s="216">
        <v>48.36</v>
      </c>
      <c r="P40" s="216">
        <v>49.46</v>
      </c>
      <c r="Q40" s="216">
        <v>0</v>
      </c>
      <c r="R40" s="216">
        <v>10.34</v>
      </c>
      <c r="S40" s="216">
        <v>3.1</v>
      </c>
      <c r="T40" s="216">
        <v>0</v>
      </c>
      <c r="U40" s="216">
        <v>161.82</v>
      </c>
      <c r="V40" s="216">
        <v>5.0599999999999996</v>
      </c>
      <c r="W40" s="216">
        <v>4.7699999999999996</v>
      </c>
      <c r="X40" s="216">
        <v>17.28</v>
      </c>
      <c r="Y40" s="216">
        <v>0</v>
      </c>
      <c r="Z40" s="216">
        <v>16.32</v>
      </c>
      <c r="AA40" s="216">
        <v>10.54</v>
      </c>
      <c r="AB40" s="216">
        <v>0</v>
      </c>
      <c r="AC40" s="216">
        <v>8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0.01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23.75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106.11</v>
      </c>
      <c r="L41" s="216">
        <v>18.239999999999998</v>
      </c>
      <c r="M41" s="216">
        <v>0</v>
      </c>
      <c r="N41" s="216">
        <v>28.8</v>
      </c>
      <c r="O41" s="216">
        <v>48.36</v>
      </c>
      <c r="P41" s="216">
        <v>49.46</v>
      </c>
      <c r="Q41" s="216">
        <v>0</v>
      </c>
      <c r="R41" s="216">
        <v>10.34</v>
      </c>
      <c r="S41" s="216">
        <v>2.88</v>
      </c>
      <c r="T41" s="216">
        <v>0</v>
      </c>
      <c r="U41" s="216">
        <v>161.82</v>
      </c>
      <c r="V41" s="216">
        <v>5.0599999999999996</v>
      </c>
      <c r="W41" s="216">
        <v>4.7699999999999996</v>
      </c>
      <c r="X41" s="216">
        <v>17.28</v>
      </c>
      <c r="Y41" s="216">
        <v>0</v>
      </c>
      <c r="Z41" s="216">
        <v>16.32</v>
      </c>
      <c r="AA41" s="216">
        <v>10.54</v>
      </c>
      <c r="AB41" s="216">
        <v>0</v>
      </c>
      <c r="AC41" s="216">
        <v>8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0.01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23.75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86.2</v>
      </c>
      <c r="L42" s="216">
        <v>18.239999999999998</v>
      </c>
      <c r="M42" s="216">
        <v>0</v>
      </c>
      <c r="N42" s="216">
        <v>28.8</v>
      </c>
      <c r="O42" s="216">
        <v>48.36</v>
      </c>
      <c r="P42" s="216">
        <v>49.46</v>
      </c>
      <c r="Q42" s="216">
        <v>0</v>
      </c>
      <c r="R42" s="216">
        <v>10.34</v>
      </c>
      <c r="S42" s="216">
        <v>2.88</v>
      </c>
      <c r="T42" s="216">
        <v>0</v>
      </c>
      <c r="U42" s="216">
        <v>161.82</v>
      </c>
      <c r="V42" s="216">
        <v>5.0599999999999996</v>
      </c>
      <c r="W42" s="216">
        <v>4.7699999999999996</v>
      </c>
      <c r="X42" s="216">
        <v>17.28</v>
      </c>
      <c r="Y42" s="216">
        <v>0</v>
      </c>
      <c r="Z42" s="216">
        <v>16.32</v>
      </c>
      <c r="AA42" s="216">
        <v>10.54</v>
      </c>
      <c r="AB42" s="216">
        <v>0</v>
      </c>
      <c r="AC42" s="216">
        <v>8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0.01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23.75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86.21</v>
      </c>
      <c r="L43" s="216">
        <v>18.239999999999998</v>
      </c>
      <c r="M43" s="216">
        <v>0</v>
      </c>
      <c r="N43" s="216">
        <v>28.8</v>
      </c>
      <c r="O43" s="216">
        <v>48.36</v>
      </c>
      <c r="P43" s="216">
        <v>49.46</v>
      </c>
      <c r="Q43" s="216">
        <v>0</v>
      </c>
      <c r="R43" s="216">
        <v>10.34</v>
      </c>
      <c r="S43" s="216">
        <v>2.88</v>
      </c>
      <c r="T43" s="216">
        <v>0</v>
      </c>
      <c r="U43" s="216">
        <v>161.82</v>
      </c>
      <c r="V43" s="216">
        <v>5.0599999999999996</v>
      </c>
      <c r="W43" s="216">
        <v>4.7699999999999996</v>
      </c>
      <c r="X43" s="216">
        <v>17.28</v>
      </c>
      <c r="Y43" s="216">
        <v>0</v>
      </c>
      <c r="Z43" s="216">
        <v>16.32</v>
      </c>
      <c r="AA43" s="216">
        <v>10.54</v>
      </c>
      <c r="AB43" s="216">
        <v>0</v>
      </c>
      <c r="AC43" s="216">
        <v>8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0.01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23.75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86.2</v>
      </c>
      <c r="L44" s="216">
        <v>18.239999999999998</v>
      </c>
      <c r="M44" s="216">
        <v>0</v>
      </c>
      <c r="N44" s="216">
        <v>28.8</v>
      </c>
      <c r="O44" s="216">
        <v>48.36</v>
      </c>
      <c r="P44" s="216">
        <v>49.46</v>
      </c>
      <c r="Q44" s="216">
        <v>0</v>
      </c>
      <c r="R44" s="216">
        <v>10.34</v>
      </c>
      <c r="S44" s="216">
        <v>2.88</v>
      </c>
      <c r="T44" s="216">
        <v>0</v>
      </c>
      <c r="U44" s="216">
        <v>161.82</v>
      </c>
      <c r="V44" s="216">
        <v>5.0599999999999996</v>
      </c>
      <c r="W44" s="216">
        <v>4.7699999999999996</v>
      </c>
      <c r="X44" s="216">
        <v>17.28</v>
      </c>
      <c r="Y44" s="216">
        <v>0</v>
      </c>
      <c r="Z44" s="216">
        <v>16.32</v>
      </c>
      <c r="AA44" s="216">
        <v>10.54</v>
      </c>
      <c r="AB44" s="216">
        <v>0</v>
      </c>
      <c r="AC44" s="216">
        <v>20.059999999999999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0.01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23.75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83.12</v>
      </c>
      <c r="L45" s="216">
        <v>18.239999999999998</v>
      </c>
      <c r="M45" s="216">
        <v>0</v>
      </c>
      <c r="N45" s="216">
        <v>28.8</v>
      </c>
      <c r="O45" s="216">
        <v>48.36</v>
      </c>
      <c r="P45" s="216">
        <v>49.46</v>
      </c>
      <c r="Q45" s="216">
        <v>0</v>
      </c>
      <c r="R45" s="216">
        <v>10.34</v>
      </c>
      <c r="S45" s="216">
        <v>2.88</v>
      </c>
      <c r="T45" s="216">
        <v>0</v>
      </c>
      <c r="U45" s="216">
        <v>164.27</v>
      </c>
      <c r="V45" s="216">
        <v>5.0599999999999996</v>
      </c>
      <c r="W45" s="216">
        <v>4.7699999999999996</v>
      </c>
      <c r="X45" s="216">
        <v>17.28</v>
      </c>
      <c r="Y45" s="216">
        <v>0</v>
      </c>
      <c r="Z45" s="216">
        <v>16.32</v>
      </c>
      <c r="AA45" s="216">
        <v>10.54</v>
      </c>
      <c r="AB45" s="216">
        <v>0</v>
      </c>
      <c r="AC45" s="216">
        <v>20.059999999999999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0.01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23.75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83.12</v>
      </c>
      <c r="L46" s="216">
        <v>18.239999999999998</v>
      </c>
      <c r="M46" s="216">
        <v>0</v>
      </c>
      <c r="N46" s="216">
        <v>28.8</v>
      </c>
      <c r="O46" s="216">
        <v>48.36</v>
      </c>
      <c r="P46" s="216">
        <v>49.46</v>
      </c>
      <c r="Q46" s="216">
        <v>0</v>
      </c>
      <c r="R46" s="216">
        <v>10.34</v>
      </c>
      <c r="S46" s="216">
        <v>2.88</v>
      </c>
      <c r="T46" s="216">
        <v>0</v>
      </c>
      <c r="U46" s="216">
        <v>164.76</v>
      </c>
      <c r="V46" s="216">
        <v>5.0599999999999996</v>
      </c>
      <c r="W46" s="216">
        <v>4.7699999999999996</v>
      </c>
      <c r="X46" s="216">
        <v>17.28</v>
      </c>
      <c r="Y46" s="216">
        <v>0</v>
      </c>
      <c r="Z46" s="216">
        <v>16.32</v>
      </c>
      <c r="AA46" s="216">
        <v>10.54</v>
      </c>
      <c r="AB46" s="216">
        <v>0</v>
      </c>
      <c r="AC46" s="216">
        <v>20.059999999999999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0.01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23.75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83.12</v>
      </c>
      <c r="L47" s="216">
        <v>18.239999999999998</v>
      </c>
      <c r="M47" s="216">
        <v>0</v>
      </c>
      <c r="N47" s="216">
        <v>28.8</v>
      </c>
      <c r="O47" s="216">
        <v>48.36</v>
      </c>
      <c r="P47" s="216">
        <v>49.46</v>
      </c>
      <c r="Q47" s="216">
        <v>0</v>
      </c>
      <c r="R47" s="216">
        <v>10.34</v>
      </c>
      <c r="S47" s="216">
        <v>2.88</v>
      </c>
      <c r="T47" s="216">
        <v>0</v>
      </c>
      <c r="U47" s="216">
        <v>164.76</v>
      </c>
      <c r="V47" s="216">
        <v>5.0599999999999996</v>
      </c>
      <c r="W47" s="216">
        <v>4.7699999999999996</v>
      </c>
      <c r="X47" s="216">
        <v>17.28</v>
      </c>
      <c r="Y47" s="216">
        <v>0</v>
      </c>
      <c r="Z47" s="216">
        <v>16.32</v>
      </c>
      <c r="AA47" s="216">
        <v>10.54</v>
      </c>
      <c r="AB47" s="216">
        <v>0</v>
      </c>
      <c r="AC47" s="216">
        <v>13.49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0.01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23.75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83.12</v>
      </c>
      <c r="L48" s="216">
        <v>18.239999999999998</v>
      </c>
      <c r="M48" s="216">
        <v>0</v>
      </c>
      <c r="N48" s="216">
        <v>28.8</v>
      </c>
      <c r="O48" s="216">
        <v>48.36</v>
      </c>
      <c r="P48" s="216">
        <v>49.46</v>
      </c>
      <c r="Q48" s="216">
        <v>0</v>
      </c>
      <c r="R48" s="216">
        <v>10.34</v>
      </c>
      <c r="S48" s="216">
        <v>2.88</v>
      </c>
      <c r="T48" s="216">
        <v>0</v>
      </c>
      <c r="U48" s="216">
        <v>164.76</v>
      </c>
      <c r="V48" s="216">
        <v>5.0599999999999996</v>
      </c>
      <c r="W48" s="216">
        <v>4.7699999999999996</v>
      </c>
      <c r="X48" s="216">
        <v>17.28</v>
      </c>
      <c r="Y48" s="216">
        <v>0</v>
      </c>
      <c r="Z48" s="216">
        <v>16.32</v>
      </c>
      <c r="AA48" s="216">
        <v>10.54</v>
      </c>
      <c r="AB48" s="216">
        <v>0</v>
      </c>
      <c r="AC48" s="216">
        <v>13.49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0.01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23.75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83.12</v>
      </c>
      <c r="L49" s="216">
        <v>18.239999999999998</v>
      </c>
      <c r="M49" s="216">
        <v>0</v>
      </c>
      <c r="N49" s="216">
        <v>28.8</v>
      </c>
      <c r="O49" s="216">
        <v>48.36</v>
      </c>
      <c r="P49" s="216">
        <v>49.46</v>
      </c>
      <c r="Q49" s="216">
        <v>0</v>
      </c>
      <c r="R49" s="216">
        <v>10.34</v>
      </c>
      <c r="S49" s="216">
        <v>2.88</v>
      </c>
      <c r="T49" s="216">
        <v>0</v>
      </c>
      <c r="U49" s="216">
        <v>164.76</v>
      </c>
      <c r="V49" s="216">
        <v>5.0599999999999996</v>
      </c>
      <c r="W49" s="216">
        <v>11.32</v>
      </c>
      <c r="X49" s="216">
        <v>35.97</v>
      </c>
      <c r="Y49" s="216">
        <v>0</v>
      </c>
      <c r="Z49" s="216">
        <v>16.32</v>
      </c>
      <c r="AA49" s="216">
        <v>10.54</v>
      </c>
      <c r="AB49" s="216">
        <v>0</v>
      </c>
      <c r="AC49" s="216">
        <v>13.49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0.01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23.75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83.12</v>
      </c>
      <c r="L50" s="216">
        <v>18.239999999999998</v>
      </c>
      <c r="M50" s="216">
        <v>0</v>
      </c>
      <c r="N50" s="216">
        <v>28.8</v>
      </c>
      <c r="O50" s="216">
        <v>48.36</v>
      </c>
      <c r="P50" s="216">
        <v>49.46</v>
      </c>
      <c r="Q50" s="216">
        <v>0</v>
      </c>
      <c r="R50" s="216">
        <v>10.34</v>
      </c>
      <c r="S50" s="216">
        <v>2.88</v>
      </c>
      <c r="T50" s="216">
        <v>0</v>
      </c>
      <c r="U50" s="216">
        <v>164.76</v>
      </c>
      <c r="V50" s="216">
        <v>5.0599999999999996</v>
      </c>
      <c r="W50" s="216">
        <v>11.32</v>
      </c>
      <c r="X50" s="216">
        <v>35.97</v>
      </c>
      <c r="Y50" s="216">
        <v>0</v>
      </c>
      <c r="Z50" s="216">
        <v>16.32</v>
      </c>
      <c r="AA50" s="216">
        <v>10.54</v>
      </c>
      <c r="AB50" s="216">
        <v>0</v>
      </c>
      <c r="AC50" s="216">
        <v>13.49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0.01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23.75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83.12</v>
      </c>
      <c r="L51" s="216">
        <v>18.239999999999998</v>
      </c>
      <c r="M51" s="216">
        <v>0</v>
      </c>
      <c r="N51" s="216">
        <v>28.8</v>
      </c>
      <c r="O51" s="216">
        <v>48.36</v>
      </c>
      <c r="P51" s="216">
        <v>49.46</v>
      </c>
      <c r="Q51" s="216">
        <v>0</v>
      </c>
      <c r="R51" s="216">
        <v>10.34</v>
      </c>
      <c r="S51" s="216">
        <v>6.44</v>
      </c>
      <c r="T51" s="216">
        <v>0</v>
      </c>
      <c r="U51" s="216">
        <v>164.76</v>
      </c>
      <c r="V51" s="216">
        <v>5.0599999999999996</v>
      </c>
      <c r="W51" s="216">
        <v>11.32</v>
      </c>
      <c r="X51" s="216">
        <v>35.97</v>
      </c>
      <c r="Y51" s="216">
        <v>0</v>
      </c>
      <c r="Z51" s="216">
        <v>16.32</v>
      </c>
      <c r="AA51" s="216">
        <v>10.54</v>
      </c>
      <c r="AB51" s="216">
        <v>0</v>
      </c>
      <c r="AC51" s="216">
        <v>12.99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0.01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23.75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83.12</v>
      </c>
      <c r="L52" s="216">
        <v>18.239999999999998</v>
      </c>
      <c r="M52" s="216">
        <v>0</v>
      </c>
      <c r="N52" s="216">
        <v>28.8</v>
      </c>
      <c r="O52" s="216">
        <v>48.36</v>
      </c>
      <c r="P52" s="216">
        <v>49.46</v>
      </c>
      <c r="Q52" s="216">
        <v>0</v>
      </c>
      <c r="R52" s="216">
        <v>10.34</v>
      </c>
      <c r="S52" s="216">
        <v>6.44</v>
      </c>
      <c r="T52" s="216">
        <v>0</v>
      </c>
      <c r="U52" s="216">
        <v>164.76</v>
      </c>
      <c r="V52" s="216">
        <v>5.0599999999999996</v>
      </c>
      <c r="W52" s="216">
        <v>11.32</v>
      </c>
      <c r="X52" s="216">
        <v>35.97</v>
      </c>
      <c r="Y52" s="216">
        <v>0</v>
      </c>
      <c r="Z52" s="216">
        <v>16.32</v>
      </c>
      <c r="AA52" s="216">
        <v>10.54</v>
      </c>
      <c r="AB52" s="216">
        <v>0</v>
      </c>
      <c r="AC52" s="216">
        <v>12.99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0.01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23.75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84.48</v>
      </c>
      <c r="L53" s="216">
        <v>18.239999999999998</v>
      </c>
      <c r="M53" s="216">
        <v>0</v>
      </c>
      <c r="N53" s="216">
        <v>28.8</v>
      </c>
      <c r="O53" s="216">
        <v>48.36</v>
      </c>
      <c r="P53" s="216">
        <v>49.46</v>
      </c>
      <c r="Q53" s="216">
        <v>0</v>
      </c>
      <c r="R53" s="216">
        <v>10.34</v>
      </c>
      <c r="S53" s="216">
        <v>6.44</v>
      </c>
      <c r="T53" s="216">
        <v>0</v>
      </c>
      <c r="U53" s="216">
        <v>164.76</v>
      </c>
      <c r="V53" s="216">
        <v>5.0599999999999996</v>
      </c>
      <c r="W53" s="216">
        <v>11.32</v>
      </c>
      <c r="X53" s="216">
        <v>35.97</v>
      </c>
      <c r="Y53" s="216">
        <v>0</v>
      </c>
      <c r="Z53" s="216">
        <v>16.32</v>
      </c>
      <c r="AA53" s="216">
        <v>10.54</v>
      </c>
      <c r="AB53" s="216">
        <v>0</v>
      </c>
      <c r="AC53" s="216">
        <v>12.97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0.01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23.75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83.63</v>
      </c>
      <c r="L54" s="216">
        <v>18.239999999999998</v>
      </c>
      <c r="M54" s="216">
        <v>0</v>
      </c>
      <c r="N54" s="216">
        <v>28.8</v>
      </c>
      <c r="O54" s="216">
        <v>48.36</v>
      </c>
      <c r="P54" s="216">
        <v>49.46</v>
      </c>
      <c r="Q54" s="216">
        <v>0</v>
      </c>
      <c r="R54" s="216">
        <v>10.34</v>
      </c>
      <c r="S54" s="216">
        <v>6.44</v>
      </c>
      <c r="T54" s="216">
        <v>0</v>
      </c>
      <c r="U54" s="216">
        <v>164.76</v>
      </c>
      <c r="V54" s="216">
        <v>5.0599999999999996</v>
      </c>
      <c r="W54" s="216">
        <v>11.32</v>
      </c>
      <c r="X54" s="216">
        <v>35.97</v>
      </c>
      <c r="Y54" s="216">
        <v>0</v>
      </c>
      <c r="Z54" s="216">
        <v>16.32</v>
      </c>
      <c r="AA54" s="216">
        <v>10.54</v>
      </c>
      <c r="AB54" s="216">
        <v>0</v>
      </c>
      <c r="AC54" s="216">
        <v>12.97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0.01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23.75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86.27</v>
      </c>
      <c r="L55" s="216">
        <v>18.239999999999998</v>
      </c>
      <c r="M55" s="216">
        <v>0</v>
      </c>
      <c r="N55" s="216">
        <v>28.8</v>
      </c>
      <c r="O55" s="216">
        <v>48.36</v>
      </c>
      <c r="P55" s="216">
        <v>49.46</v>
      </c>
      <c r="Q55" s="216">
        <v>0</v>
      </c>
      <c r="R55" s="216">
        <v>10.34</v>
      </c>
      <c r="S55" s="216">
        <v>6.44</v>
      </c>
      <c r="T55" s="216">
        <v>0</v>
      </c>
      <c r="U55" s="216">
        <v>167.64</v>
      </c>
      <c r="V55" s="216">
        <v>5.27</v>
      </c>
      <c r="W55" s="216">
        <v>11.79</v>
      </c>
      <c r="X55" s="216">
        <v>37.47</v>
      </c>
      <c r="Y55" s="216">
        <v>0</v>
      </c>
      <c r="Z55" s="216">
        <v>33.92</v>
      </c>
      <c r="AA55" s="216">
        <v>10.54</v>
      </c>
      <c r="AB55" s="216">
        <v>0</v>
      </c>
      <c r="AC55" s="216">
        <v>12.97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0.01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23.75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86.27</v>
      </c>
      <c r="L56" s="216">
        <v>18.239999999999998</v>
      </c>
      <c r="M56" s="216">
        <v>0</v>
      </c>
      <c r="N56" s="216">
        <v>28.8</v>
      </c>
      <c r="O56" s="216">
        <v>48.36</v>
      </c>
      <c r="P56" s="216">
        <v>49.46</v>
      </c>
      <c r="Q56" s="216">
        <v>0</v>
      </c>
      <c r="R56" s="216">
        <v>10.34</v>
      </c>
      <c r="S56" s="216">
        <v>6.44</v>
      </c>
      <c r="T56" s="216">
        <v>0</v>
      </c>
      <c r="U56" s="216">
        <v>168.13</v>
      </c>
      <c r="V56" s="216">
        <v>5.05</v>
      </c>
      <c r="W56" s="216">
        <v>11.31</v>
      </c>
      <c r="X56" s="216">
        <v>36.130000000000003</v>
      </c>
      <c r="Y56" s="216">
        <v>0</v>
      </c>
      <c r="Z56" s="216">
        <v>33.92</v>
      </c>
      <c r="AA56" s="216">
        <v>10.54</v>
      </c>
      <c r="AB56" s="216">
        <v>0</v>
      </c>
      <c r="AC56" s="216">
        <v>12.97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0.01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23.75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86.27</v>
      </c>
      <c r="L57" s="216">
        <v>18.239999999999998</v>
      </c>
      <c r="M57" s="216">
        <v>0</v>
      </c>
      <c r="N57" s="216">
        <v>28.8</v>
      </c>
      <c r="O57" s="216">
        <v>48.36</v>
      </c>
      <c r="P57" s="216">
        <v>48.88</v>
      </c>
      <c r="Q57" s="216">
        <v>0</v>
      </c>
      <c r="R57" s="216">
        <v>10.34</v>
      </c>
      <c r="S57" s="216">
        <v>6.44</v>
      </c>
      <c r="T57" s="216">
        <v>0</v>
      </c>
      <c r="U57" s="216">
        <v>168.13</v>
      </c>
      <c r="V57" s="216">
        <v>5.0599999999999996</v>
      </c>
      <c r="W57" s="216">
        <v>11.31</v>
      </c>
      <c r="X57" s="216">
        <v>31.71</v>
      </c>
      <c r="Y57" s="216">
        <v>0</v>
      </c>
      <c r="Z57" s="216">
        <v>33.92</v>
      </c>
      <c r="AA57" s="216">
        <v>10.54</v>
      </c>
      <c r="AB57" s="216">
        <v>0</v>
      </c>
      <c r="AC57" s="216">
        <v>12.97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0.01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23.75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86.26</v>
      </c>
      <c r="L58" s="216">
        <v>18.239999999999998</v>
      </c>
      <c r="M58" s="216">
        <v>0</v>
      </c>
      <c r="N58" s="216">
        <v>28.8</v>
      </c>
      <c r="O58" s="216">
        <v>48.36</v>
      </c>
      <c r="P58" s="216">
        <v>48.88</v>
      </c>
      <c r="Q58" s="216">
        <v>0</v>
      </c>
      <c r="R58" s="216">
        <v>10.34</v>
      </c>
      <c r="S58" s="216">
        <v>6.44</v>
      </c>
      <c r="T58" s="216">
        <v>0</v>
      </c>
      <c r="U58" s="216">
        <v>168.13</v>
      </c>
      <c r="V58" s="216">
        <v>5.0599999999999996</v>
      </c>
      <c r="W58" s="216">
        <v>11.32</v>
      </c>
      <c r="X58" s="216">
        <v>35.97</v>
      </c>
      <c r="Y58" s="216">
        <v>0</v>
      </c>
      <c r="Z58" s="216">
        <v>33.92</v>
      </c>
      <c r="AA58" s="216">
        <v>10.54</v>
      </c>
      <c r="AB58" s="216">
        <v>0</v>
      </c>
      <c r="AC58" s="216">
        <v>12.97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0.01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23.75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86.27</v>
      </c>
      <c r="L59" s="216">
        <v>18.239999999999998</v>
      </c>
      <c r="M59" s="216">
        <v>0</v>
      </c>
      <c r="N59" s="216">
        <v>28.8</v>
      </c>
      <c r="O59" s="216">
        <v>48.36</v>
      </c>
      <c r="P59" s="216">
        <v>48.88</v>
      </c>
      <c r="Q59" s="216">
        <v>0</v>
      </c>
      <c r="R59" s="216">
        <v>10.34</v>
      </c>
      <c r="S59" s="216">
        <v>6.44</v>
      </c>
      <c r="T59" s="216">
        <v>0</v>
      </c>
      <c r="U59" s="216">
        <v>168.13</v>
      </c>
      <c r="V59" s="216">
        <v>5.0599999999999996</v>
      </c>
      <c r="W59" s="216">
        <v>11.32</v>
      </c>
      <c r="X59" s="216">
        <v>35.97</v>
      </c>
      <c r="Y59" s="216">
        <v>0</v>
      </c>
      <c r="Z59" s="216">
        <v>33.93</v>
      </c>
      <c r="AA59" s="216">
        <v>10.54</v>
      </c>
      <c r="AB59" s="216">
        <v>0</v>
      </c>
      <c r="AC59" s="216">
        <v>12.97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0.01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23.75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86.59</v>
      </c>
      <c r="L60" s="216">
        <v>18.239999999999998</v>
      </c>
      <c r="M60" s="216">
        <v>0</v>
      </c>
      <c r="N60" s="216">
        <v>28.8</v>
      </c>
      <c r="O60" s="216">
        <v>48.36</v>
      </c>
      <c r="P60" s="216">
        <v>48.88</v>
      </c>
      <c r="Q60" s="216">
        <v>0</v>
      </c>
      <c r="R60" s="216">
        <v>10.34</v>
      </c>
      <c r="S60" s="216">
        <v>6.44</v>
      </c>
      <c r="T60" s="216">
        <v>0</v>
      </c>
      <c r="U60" s="216">
        <v>168.13</v>
      </c>
      <c r="V60" s="216">
        <v>5.0599999999999996</v>
      </c>
      <c r="W60" s="216">
        <v>11.32</v>
      </c>
      <c r="X60" s="216">
        <v>35.97</v>
      </c>
      <c r="Y60" s="216">
        <v>0</v>
      </c>
      <c r="Z60" s="216">
        <v>33.93</v>
      </c>
      <c r="AA60" s="216">
        <v>10.54</v>
      </c>
      <c r="AB60" s="216">
        <v>0</v>
      </c>
      <c r="AC60" s="216">
        <v>12.97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0.01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23.75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86.59</v>
      </c>
      <c r="L61" s="216">
        <v>18.239999999999998</v>
      </c>
      <c r="M61" s="216">
        <v>0</v>
      </c>
      <c r="N61" s="216">
        <v>28.8</v>
      </c>
      <c r="O61" s="216">
        <v>48.36</v>
      </c>
      <c r="P61" s="216">
        <v>48.88</v>
      </c>
      <c r="Q61" s="216">
        <v>0</v>
      </c>
      <c r="R61" s="216">
        <v>10.34</v>
      </c>
      <c r="S61" s="216">
        <v>6.44</v>
      </c>
      <c r="T61" s="216">
        <v>0</v>
      </c>
      <c r="U61" s="216">
        <v>173.83</v>
      </c>
      <c r="V61" s="216">
        <v>5.0599999999999996</v>
      </c>
      <c r="W61" s="216">
        <v>11.32</v>
      </c>
      <c r="X61" s="216">
        <v>35.97</v>
      </c>
      <c r="Y61" s="216">
        <v>0</v>
      </c>
      <c r="Z61" s="216">
        <v>33.93</v>
      </c>
      <c r="AA61" s="216">
        <v>10.54</v>
      </c>
      <c r="AB61" s="216">
        <v>0</v>
      </c>
      <c r="AC61" s="216">
        <v>12.97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0.01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23.75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86.59</v>
      </c>
      <c r="L62" s="216">
        <v>18.239999999999998</v>
      </c>
      <c r="M62" s="216">
        <v>0</v>
      </c>
      <c r="N62" s="216">
        <v>28.8</v>
      </c>
      <c r="O62" s="216">
        <v>48.36</v>
      </c>
      <c r="P62" s="216">
        <v>48.88</v>
      </c>
      <c r="Q62" s="216">
        <v>0</v>
      </c>
      <c r="R62" s="216">
        <v>10.34</v>
      </c>
      <c r="S62" s="216">
        <v>6.44</v>
      </c>
      <c r="T62" s="216">
        <v>0</v>
      </c>
      <c r="U62" s="216">
        <v>180.15</v>
      </c>
      <c r="V62" s="216">
        <v>5.0599999999999996</v>
      </c>
      <c r="W62" s="216">
        <v>11.32</v>
      </c>
      <c r="X62" s="216">
        <v>35.97</v>
      </c>
      <c r="Y62" s="216">
        <v>0</v>
      </c>
      <c r="Z62" s="216">
        <v>33.93</v>
      </c>
      <c r="AA62" s="216">
        <v>10.54</v>
      </c>
      <c r="AB62" s="216">
        <v>0</v>
      </c>
      <c r="AC62" s="216">
        <v>12.97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0.01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23.75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86.59</v>
      </c>
      <c r="L63" s="216">
        <v>18.239999999999998</v>
      </c>
      <c r="M63" s="216">
        <v>0</v>
      </c>
      <c r="N63" s="216">
        <v>28.8</v>
      </c>
      <c r="O63" s="216">
        <v>48.36</v>
      </c>
      <c r="P63" s="216">
        <v>48.88</v>
      </c>
      <c r="Q63" s="216">
        <v>0</v>
      </c>
      <c r="R63" s="216">
        <v>10.34</v>
      </c>
      <c r="S63" s="216">
        <v>6.44</v>
      </c>
      <c r="T63" s="216">
        <v>0</v>
      </c>
      <c r="U63" s="216">
        <v>181.67</v>
      </c>
      <c r="V63" s="216">
        <v>5.0599999999999996</v>
      </c>
      <c r="W63" s="216">
        <v>11.32</v>
      </c>
      <c r="X63" s="216">
        <v>35.97</v>
      </c>
      <c r="Y63" s="216">
        <v>0</v>
      </c>
      <c r="Z63" s="216">
        <v>33.93</v>
      </c>
      <c r="AA63" s="216">
        <v>10.54</v>
      </c>
      <c r="AB63" s="216">
        <v>0</v>
      </c>
      <c r="AC63" s="216">
        <v>12.97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0.01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23.75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84.71</v>
      </c>
      <c r="L64" s="216">
        <v>18.239999999999998</v>
      </c>
      <c r="M64" s="216">
        <v>0</v>
      </c>
      <c r="N64" s="216">
        <v>28.8</v>
      </c>
      <c r="O64" s="216">
        <v>48.36</v>
      </c>
      <c r="P64" s="216">
        <v>48.88</v>
      </c>
      <c r="Q64" s="216">
        <v>0</v>
      </c>
      <c r="R64" s="216">
        <v>10.34</v>
      </c>
      <c r="S64" s="216">
        <v>6.44</v>
      </c>
      <c r="T64" s="216">
        <v>0</v>
      </c>
      <c r="U64" s="216">
        <v>181.67</v>
      </c>
      <c r="V64" s="216">
        <v>5.0599999999999996</v>
      </c>
      <c r="W64" s="216">
        <v>11.32</v>
      </c>
      <c r="X64" s="216">
        <v>35.97</v>
      </c>
      <c r="Y64" s="216">
        <v>0</v>
      </c>
      <c r="Z64" s="216">
        <v>33.93</v>
      </c>
      <c r="AA64" s="216">
        <v>10.54</v>
      </c>
      <c r="AB64" s="216">
        <v>0</v>
      </c>
      <c r="AC64" s="216">
        <v>12.97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0.01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23.75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84.46</v>
      </c>
      <c r="L65" s="216">
        <v>18.239999999999998</v>
      </c>
      <c r="M65" s="216">
        <v>0</v>
      </c>
      <c r="N65" s="216">
        <v>28.8</v>
      </c>
      <c r="O65" s="216">
        <v>48.36</v>
      </c>
      <c r="P65" s="216">
        <v>48.88</v>
      </c>
      <c r="Q65" s="216">
        <v>0</v>
      </c>
      <c r="R65" s="216">
        <v>10.34</v>
      </c>
      <c r="S65" s="216">
        <v>6.44</v>
      </c>
      <c r="T65" s="216">
        <v>0</v>
      </c>
      <c r="U65" s="216">
        <v>184.66</v>
      </c>
      <c r="V65" s="216">
        <v>5.0599999999999996</v>
      </c>
      <c r="W65" s="216">
        <v>11.32</v>
      </c>
      <c r="X65" s="216">
        <v>35.97</v>
      </c>
      <c r="Y65" s="216">
        <v>0</v>
      </c>
      <c r="Z65" s="216">
        <v>33.64</v>
      </c>
      <c r="AA65" s="216">
        <v>10.42</v>
      </c>
      <c r="AB65" s="216">
        <v>0</v>
      </c>
      <c r="AC65" s="216">
        <v>12.97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0.01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23.75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84.45</v>
      </c>
      <c r="L66" s="216">
        <v>18.239999999999998</v>
      </c>
      <c r="M66" s="216">
        <v>0</v>
      </c>
      <c r="N66" s="216">
        <v>28.8</v>
      </c>
      <c r="O66" s="216">
        <v>48.36</v>
      </c>
      <c r="P66" s="216">
        <v>48.88</v>
      </c>
      <c r="Q66" s="216">
        <v>0</v>
      </c>
      <c r="R66" s="216">
        <v>10.34</v>
      </c>
      <c r="S66" s="216">
        <v>6.44</v>
      </c>
      <c r="T66" s="216">
        <v>0</v>
      </c>
      <c r="U66" s="216">
        <v>185.2</v>
      </c>
      <c r="V66" s="216">
        <v>5.0599999999999996</v>
      </c>
      <c r="W66" s="216">
        <v>11.32</v>
      </c>
      <c r="X66" s="216">
        <v>35.97</v>
      </c>
      <c r="Y66" s="216">
        <v>0</v>
      </c>
      <c r="Z66" s="216">
        <v>33.64</v>
      </c>
      <c r="AA66" s="216">
        <v>10.42</v>
      </c>
      <c r="AB66" s="216">
        <v>0</v>
      </c>
      <c r="AC66" s="216">
        <v>12.72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0.01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23.75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83.12</v>
      </c>
      <c r="L67" s="216">
        <v>18.239999999999998</v>
      </c>
      <c r="M67" s="216">
        <v>0</v>
      </c>
      <c r="N67" s="216">
        <v>28.8</v>
      </c>
      <c r="O67" s="216">
        <v>48.36</v>
      </c>
      <c r="P67" s="216">
        <v>48.88</v>
      </c>
      <c r="Q67" s="216">
        <v>0</v>
      </c>
      <c r="R67" s="216">
        <v>10.34</v>
      </c>
      <c r="S67" s="216">
        <v>6.44</v>
      </c>
      <c r="T67" s="216">
        <v>0</v>
      </c>
      <c r="U67" s="216">
        <v>185.2</v>
      </c>
      <c r="V67" s="216">
        <v>5.0599999999999996</v>
      </c>
      <c r="W67" s="216">
        <v>11.32</v>
      </c>
      <c r="X67" s="216">
        <v>35.97</v>
      </c>
      <c r="Y67" s="216">
        <v>0</v>
      </c>
      <c r="Z67" s="216">
        <v>33.64</v>
      </c>
      <c r="AA67" s="216">
        <v>10.42</v>
      </c>
      <c r="AB67" s="216">
        <v>0</v>
      </c>
      <c r="AC67" s="216">
        <v>12.72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0.01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23.75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82.74</v>
      </c>
      <c r="L68" s="216">
        <v>18.239999999999998</v>
      </c>
      <c r="M68" s="216">
        <v>0</v>
      </c>
      <c r="N68" s="216">
        <v>28.8</v>
      </c>
      <c r="O68" s="216">
        <v>48.36</v>
      </c>
      <c r="P68" s="216">
        <v>48.88</v>
      </c>
      <c r="Q68" s="216">
        <v>0</v>
      </c>
      <c r="R68" s="216">
        <v>10.34</v>
      </c>
      <c r="S68" s="216">
        <v>6.44</v>
      </c>
      <c r="T68" s="216">
        <v>0</v>
      </c>
      <c r="U68" s="216">
        <v>185.2</v>
      </c>
      <c r="V68" s="216">
        <v>5.0599999999999996</v>
      </c>
      <c r="W68" s="216">
        <v>11.32</v>
      </c>
      <c r="X68" s="216">
        <v>35.97</v>
      </c>
      <c r="Y68" s="216">
        <v>0</v>
      </c>
      <c r="Z68" s="216">
        <v>33.64</v>
      </c>
      <c r="AA68" s="216">
        <v>21.75</v>
      </c>
      <c r="AB68" s="216">
        <v>0</v>
      </c>
      <c r="AC68" s="216">
        <v>12.72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0.01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23.75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76.790000000000006</v>
      </c>
      <c r="L69" s="216">
        <v>19.2</v>
      </c>
      <c r="M69" s="216">
        <v>0</v>
      </c>
      <c r="N69" s="216">
        <v>28.8</v>
      </c>
      <c r="O69" s="216">
        <v>48.36</v>
      </c>
      <c r="P69" s="216">
        <v>48.88</v>
      </c>
      <c r="Q69" s="216">
        <v>0</v>
      </c>
      <c r="R69" s="216">
        <v>10.34</v>
      </c>
      <c r="S69" s="216">
        <v>6.44</v>
      </c>
      <c r="T69" s="216">
        <v>0</v>
      </c>
      <c r="U69" s="216">
        <v>185.2</v>
      </c>
      <c r="V69" s="216">
        <v>5.0599999999999996</v>
      </c>
      <c r="W69" s="216">
        <v>11.32</v>
      </c>
      <c r="X69" s="216">
        <v>35.97</v>
      </c>
      <c r="Y69" s="216">
        <v>0</v>
      </c>
      <c r="Z69" s="216">
        <v>33.64</v>
      </c>
      <c r="AA69" s="216">
        <v>21.75</v>
      </c>
      <c r="AB69" s="216">
        <v>0</v>
      </c>
      <c r="AC69" s="216">
        <v>12.72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0.01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23.75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76.790000000000006</v>
      </c>
      <c r="L70" s="216">
        <v>19.2</v>
      </c>
      <c r="M70" s="216">
        <v>0</v>
      </c>
      <c r="N70" s="216">
        <v>28.8</v>
      </c>
      <c r="O70" s="216">
        <v>48.36</v>
      </c>
      <c r="P70" s="216">
        <v>48.88</v>
      </c>
      <c r="Q70" s="216">
        <v>0</v>
      </c>
      <c r="R70" s="216">
        <v>10.34</v>
      </c>
      <c r="S70" s="216">
        <v>6.44</v>
      </c>
      <c r="T70" s="216">
        <v>0</v>
      </c>
      <c r="U70" s="216">
        <v>185.2</v>
      </c>
      <c r="V70" s="216">
        <v>5.0599999999999996</v>
      </c>
      <c r="W70" s="216">
        <v>11.32</v>
      </c>
      <c r="X70" s="216">
        <v>35.97</v>
      </c>
      <c r="Y70" s="216">
        <v>0</v>
      </c>
      <c r="Z70" s="216">
        <v>33.64</v>
      </c>
      <c r="AA70" s="216">
        <v>21.75</v>
      </c>
      <c r="AB70" s="216">
        <v>0</v>
      </c>
      <c r="AC70" s="216">
        <v>12.72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0.01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23.75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76.790000000000006</v>
      </c>
      <c r="L71" s="216">
        <v>19.2</v>
      </c>
      <c r="M71" s="216">
        <v>0</v>
      </c>
      <c r="N71" s="216">
        <v>28.8</v>
      </c>
      <c r="O71" s="216">
        <v>48.36</v>
      </c>
      <c r="P71" s="216">
        <v>48.88</v>
      </c>
      <c r="Q71" s="216">
        <v>0</v>
      </c>
      <c r="R71" s="216">
        <v>10.34</v>
      </c>
      <c r="S71" s="216">
        <v>6.44</v>
      </c>
      <c r="T71" s="216">
        <v>0</v>
      </c>
      <c r="U71" s="216">
        <v>185.2</v>
      </c>
      <c r="V71" s="216">
        <v>5.0599999999999996</v>
      </c>
      <c r="W71" s="216">
        <v>11.32</v>
      </c>
      <c r="X71" s="216">
        <v>35.97</v>
      </c>
      <c r="Y71" s="216">
        <v>0</v>
      </c>
      <c r="Z71" s="216">
        <v>33.64</v>
      </c>
      <c r="AA71" s="216">
        <v>21.75</v>
      </c>
      <c r="AB71" s="216">
        <v>0</v>
      </c>
      <c r="AC71" s="216">
        <v>12.72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0.01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23.75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76.790000000000006</v>
      </c>
      <c r="L72" s="216">
        <v>19.2</v>
      </c>
      <c r="M72" s="216">
        <v>0</v>
      </c>
      <c r="N72" s="216">
        <v>28.8</v>
      </c>
      <c r="O72" s="216">
        <v>48.36</v>
      </c>
      <c r="P72" s="216">
        <v>48.88</v>
      </c>
      <c r="Q72" s="216">
        <v>0</v>
      </c>
      <c r="R72" s="216">
        <v>10.34</v>
      </c>
      <c r="S72" s="216">
        <v>6.44</v>
      </c>
      <c r="T72" s="216">
        <v>0</v>
      </c>
      <c r="U72" s="216">
        <v>185.2</v>
      </c>
      <c r="V72" s="216">
        <v>5.0599999999999996</v>
      </c>
      <c r="W72" s="216">
        <v>11.32</v>
      </c>
      <c r="X72" s="216">
        <v>35.97</v>
      </c>
      <c r="Y72" s="216">
        <v>0</v>
      </c>
      <c r="Z72" s="216">
        <v>33.64</v>
      </c>
      <c r="AA72" s="216">
        <v>21.75</v>
      </c>
      <c r="AB72" s="216">
        <v>0</v>
      </c>
      <c r="AC72" s="216">
        <v>12.72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0.01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20.75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158.38</v>
      </c>
      <c r="L73" s="216">
        <v>19.2</v>
      </c>
      <c r="M73" s="216">
        <v>0</v>
      </c>
      <c r="N73" s="216">
        <v>28.8</v>
      </c>
      <c r="O73" s="216">
        <v>48.36</v>
      </c>
      <c r="P73" s="216">
        <v>48.88</v>
      </c>
      <c r="Q73" s="216">
        <v>0</v>
      </c>
      <c r="R73" s="216">
        <v>10.34</v>
      </c>
      <c r="S73" s="216">
        <v>6.44</v>
      </c>
      <c r="T73" s="216">
        <v>0</v>
      </c>
      <c r="U73" s="216">
        <v>185.2</v>
      </c>
      <c r="V73" s="216">
        <v>5.0599999999999996</v>
      </c>
      <c r="W73" s="216">
        <v>10.87</v>
      </c>
      <c r="X73" s="216">
        <v>35.97</v>
      </c>
      <c r="Y73" s="216">
        <v>0</v>
      </c>
      <c r="Z73" s="216">
        <v>33.92</v>
      </c>
      <c r="AA73" s="216">
        <v>21.95</v>
      </c>
      <c r="AB73" s="216">
        <v>0</v>
      </c>
      <c r="AC73" s="216">
        <v>12.72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0.01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14.38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158.38</v>
      </c>
      <c r="L74" s="216">
        <v>19.2</v>
      </c>
      <c r="M74" s="216">
        <v>0</v>
      </c>
      <c r="N74" s="216">
        <v>28.8</v>
      </c>
      <c r="O74" s="216">
        <v>48.36</v>
      </c>
      <c r="P74" s="216">
        <v>48.88</v>
      </c>
      <c r="Q74" s="216">
        <v>0</v>
      </c>
      <c r="R74" s="216">
        <v>10.34</v>
      </c>
      <c r="S74" s="216">
        <v>6.44</v>
      </c>
      <c r="T74" s="216">
        <v>0</v>
      </c>
      <c r="U74" s="216">
        <v>185.2</v>
      </c>
      <c r="V74" s="216">
        <v>5.0599999999999996</v>
      </c>
      <c r="W74" s="216">
        <v>10.87</v>
      </c>
      <c r="X74" s="216">
        <v>35.97</v>
      </c>
      <c r="Y74" s="216">
        <v>0</v>
      </c>
      <c r="Z74" s="216">
        <v>33.92</v>
      </c>
      <c r="AA74" s="216">
        <v>21.95</v>
      </c>
      <c r="AB74" s="216">
        <v>0</v>
      </c>
      <c r="AC74" s="216">
        <v>12.72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0.01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7.15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158.38</v>
      </c>
      <c r="L75" s="216">
        <v>42.39</v>
      </c>
      <c r="M75" s="216">
        <v>0</v>
      </c>
      <c r="N75" s="216">
        <v>28.8</v>
      </c>
      <c r="O75" s="216">
        <v>48.36</v>
      </c>
      <c r="P75" s="216">
        <v>48.88</v>
      </c>
      <c r="Q75" s="216">
        <v>0</v>
      </c>
      <c r="R75" s="216">
        <v>10.34</v>
      </c>
      <c r="S75" s="216">
        <v>6.44</v>
      </c>
      <c r="T75" s="216">
        <v>0</v>
      </c>
      <c r="U75" s="216">
        <v>185.2</v>
      </c>
      <c r="V75" s="216">
        <v>5.0599999999999996</v>
      </c>
      <c r="W75" s="216">
        <v>10.82</v>
      </c>
      <c r="X75" s="216">
        <v>35.97</v>
      </c>
      <c r="Y75" s="216">
        <v>0</v>
      </c>
      <c r="Z75" s="216">
        <v>33.92</v>
      </c>
      <c r="AA75" s="216">
        <v>21.95</v>
      </c>
      <c r="AB75" s="216">
        <v>0</v>
      </c>
      <c r="AC75" s="216">
        <v>12.72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0.01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158.38</v>
      </c>
      <c r="L76" s="216">
        <v>42.39</v>
      </c>
      <c r="M76" s="216">
        <v>0</v>
      </c>
      <c r="N76" s="216">
        <v>28.8</v>
      </c>
      <c r="O76" s="216">
        <v>48.36</v>
      </c>
      <c r="P76" s="216">
        <v>48.88</v>
      </c>
      <c r="Q76" s="216">
        <v>0</v>
      </c>
      <c r="R76" s="216">
        <v>10.34</v>
      </c>
      <c r="S76" s="216">
        <v>6.44</v>
      </c>
      <c r="T76" s="216">
        <v>0</v>
      </c>
      <c r="U76" s="216">
        <v>185.2</v>
      </c>
      <c r="V76" s="216">
        <v>5.0599999999999996</v>
      </c>
      <c r="W76" s="216">
        <v>10.82</v>
      </c>
      <c r="X76" s="216">
        <v>23.98</v>
      </c>
      <c r="Y76" s="216">
        <v>0</v>
      </c>
      <c r="Z76" s="216">
        <v>33.92</v>
      </c>
      <c r="AA76" s="216">
        <v>21.95</v>
      </c>
      <c r="AB76" s="216">
        <v>0</v>
      </c>
      <c r="AC76" s="216">
        <v>12.72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0.01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158.38</v>
      </c>
      <c r="L77" s="216">
        <v>42.39</v>
      </c>
      <c r="M77" s="216">
        <v>0</v>
      </c>
      <c r="N77" s="216">
        <v>28.8</v>
      </c>
      <c r="O77" s="216">
        <v>48.36</v>
      </c>
      <c r="P77" s="216">
        <v>48.88</v>
      </c>
      <c r="Q77" s="216">
        <v>0</v>
      </c>
      <c r="R77" s="216">
        <v>10.34</v>
      </c>
      <c r="S77" s="216">
        <v>6.44</v>
      </c>
      <c r="T77" s="216">
        <v>0</v>
      </c>
      <c r="U77" s="216">
        <v>185.2</v>
      </c>
      <c r="V77" s="216">
        <v>5.0599999999999996</v>
      </c>
      <c r="W77" s="216">
        <v>10.82</v>
      </c>
      <c r="X77" s="216">
        <v>23.98</v>
      </c>
      <c r="Y77" s="216">
        <v>0</v>
      </c>
      <c r="Z77" s="216">
        <v>33.92</v>
      </c>
      <c r="AA77" s="216">
        <v>21.95</v>
      </c>
      <c r="AB77" s="216">
        <v>0</v>
      </c>
      <c r="AC77" s="216">
        <v>12.72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0.01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158.38</v>
      </c>
      <c r="L78" s="216">
        <v>42.39</v>
      </c>
      <c r="M78" s="216">
        <v>0</v>
      </c>
      <c r="N78" s="216">
        <v>28.8</v>
      </c>
      <c r="O78" s="216">
        <v>48.36</v>
      </c>
      <c r="P78" s="216">
        <v>48.88</v>
      </c>
      <c r="Q78" s="216">
        <v>0</v>
      </c>
      <c r="R78" s="216">
        <v>10.34</v>
      </c>
      <c r="S78" s="216">
        <v>6.44</v>
      </c>
      <c r="T78" s="216">
        <v>0</v>
      </c>
      <c r="U78" s="216">
        <v>185.2</v>
      </c>
      <c r="V78" s="216">
        <v>5.0599999999999996</v>
      </c>
      <c r="W78" s="216">
        <v>10.82</v>
      </c>
      <c r="X78" s="216">
        <v>23.98</v>
      </c>
      <c r="Y78" s="216">
        <v>0</v>
      </c>
      <c r="Z78" s="216">
        <v>33.92</v>
      </c>
      <c r="AA78" s="216">
        <v>21.95</v>
      </c>
      <c r="AB78" s="216">
        <v>0</v>
      </c>
      <c r="AC78" s="216">
        <v>12.97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0.01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158.38</v>
      </c>
      <c r="L79" s="216">
        <v>42.39</v>
      </c>
      <c r="M79" s="216">
        <v>0</v>
      </c>
      <c r="N79" s="216">
        <v>28.8</v>
      </c>
      <c r="O79" s="216">
        <v>48.36</v>
      </c>
      <c r="P79" s="216">
        <v>31.75</v>
      </c>
      <c r="Q79" s="216">
        <v>0</v>
      </c>
      <c r="R79" s="216">
        <v>10.34</v>
      </c>
      <c r="S79" s="216">
        <v>6.44</v>
      </c>
      <c r="T79" s="216">
        <v>0</v>
      </c>
      <c r="U79" s="216">
        <v>185.2</v>
      </c>
      <c r="V79" s="216">
        <v>5.0599999999999996</v>
      </c>
      <c r="W79" s="216">
        <v>10.82</v>
      </c>
      <c r="X79" s="216">
        <v>23.98</v>
      </c>
      <c r="Y79" s="216">
        <v>0</v>
      </c>
      <c r="Z79" s="216">
        <v>33.92</v>
      </c>
      <c r="AA79" s="216">
        <v>21.95</v>
      </c>
      <c r="AB79" s="216">
        <v>0</v>
      </c>
      <c r="AC79" s="216">
        <v>12.97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0.01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158.38</v>
      </c>
      <c r="L80" s="216">
        <v>42.39</v>
      </c>
      <c r="M80" s="216">
        <v>0</v>
      </c>
      <c r="N80" s="216">
        <v>28.8</v>
      </c>
      <c r="O80" s="216">
        <v>48.36</v>
      </c>
      <c r="P80" s="216">
        <v>31.75</v>
      </c>
      <c r="Q80" s="216">
        <v>0</v>
      </c>
      <c r="R80" s="216">
        <v>10.34</v>
      </c>
      <c r="S80" s="216">
        <v>6.44</v>
      </c>
      <c r="T80" s="216">
        <v>0</v>
      </c>
      <c r="U80" s="216">
        <v>185.2</v>
      </c>
      <c r="V80" s="216">
        <v>5.0599999999999996</v>
      </c>
      <c r="W80" s="216">
        <v>10.82</v>
      </c>
      <c r="X80" s="216">
        <v>23.98</v>
      </c>
      <c r="Y80" s="216">
        <v>0</v>
      </c>
      <c r="Z80" s="216">
        <v>33.92</v>
      </c>
      <c r="AA80" s="216">
        <v>21.95</v>
      </c>
      <c r="AB80" s="216">
        <v>0</v>
      </c>
      <c r="AC80" s="216">
        <v>12.97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0.01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158.38</v>
      </c>
      <c r="L81" s="216">
        <v>42.39</v>
      </c>
      <c r="M81" s="216">
        <v>0</v>
      </c>
      <c r="N81" s="216">
        <v>28.8</v>
      </c>
      <c r="O81" s="216">
        <v>48.36</v>
      </c>
      <c r="P81" s="216">
        <v>31.05</v>
      </c>
      <c r="Q81" s="216">
        <v>0</v>
      </c>
      <c r="R81" s="216">
        <v>10.34</v>
      </c>
      <c r="S81" s="216">
        <v>6.44</v>
      </c>
      <c r="T81" s="216">
        <v>0</v>
      </c>
      <c r="U81" s="216">
        <v>185.2</v>
      </c>
      <c r="V81" s="216">
        <v>5.0599999999999996</v>
      </c>
      <c r="W81" s="216">
        <v>8.5500000000000007</v>
      </c>
      <c r="X81" s="216">
        <v>23.98</v>
      </c>
      <c r="Y81" s="216">
        <v>0</v>
      </c>
      <c r="Z81" s="216">
        <v>33.92</v>
      </c>
      <c r="AA81" s="216">
        <v>21.95</v>
      </c>
      <c r="AB81" s="216">
        <v>0</v>
      </c>
      <c r="AC81" s="216">
        <v>12.97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0.01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158.38</v>
      </c>
      <c r="L82" s="216">
        <v>42.39</v>
      </c>
      <c r="M82" s="216">
        <v>0</v>
      </c>
      <c r="N82" s="216">
        <v>28.8</v>
      </c>
      <c r="O82" s="216">
        <v>48.36</v>
      </c>
      <c r="P82" s="216">
        <v>31.05</v>
      </c>
      <c r="Q82" s="216">
        <v>0</v>
      </c>
      <c r="R82" s="216">
        <v>10.34</v>
      </c>
      <c r="S82" s="216">
        <v>6.44</v>
      </c>
      <c r="T82" s="216">
        <v>0</v>
      </c>
      <c r="U82" s="216">
        <v>185.2</v>
      </c>
      <c r="V82" s="216">
        <v>5.0599999999999996</v>
      </c>
      <c r="W82" s="216">
        <v>8.5500000000000007</v>
      </c>
      <c r="X82" s="216">
        <v>23.98</v>
      </c>
      <c r="Y82" s="216">
        <v>0</v>
      </c>
      <c r="Z82" s="216">
        <v>33.92</v>
      </c>
      <c r="AA82" s="216">
        <v>21.95</v>
      </c>
      <c r="AB82" s="216">
        <v>0</v>
      </c>
      <c r="AC82" s="216">
        <v>12.99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0.01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158.38</v>
      </c>
      <c r="L83" s="216">
        <v>42.39</v>
      </c>
      <c r="M83" s="216">
        <v>0</v>
      </c>
      <c r="N83" s="216">
        <v>28.8</v>
      </c>
      <c r="O83" s="216">
        <v>48.36</v>
      </c>
      <c r="P83" s="216">
        <v>31.05</v>
      </c>
      <c r="Q83" s="216">
        <v>0</v>
      </c>
      <c r="R83" s="216">
        <v>10.34</v>
      </c>
      <c r="S83" s="216">
        <v>6.44</v>
      </c>
      <c r="T83" s="216">
        <v>0</v>
      </c>
      <c r="U83" s="216">
        <v>185.2</v>
      </c>
      <c r="V83" s="216">
        <v>5.0599999999999996</v>
      </c>
      <c r="W83" s="216">
        <v>8.5500000000000007</v>
      </c>
      <c r="X83" s="216">
        <v>23.98</v>
      </c>
      <c r="Y83" s="216">
        <v>0</v>
      </c>
      <c r="Z83" s="216">
        <v>33.92</v>
      </c>
      <c r="AA83" s="216">
        <v>21.95</v>
      </c>
      <c r="AB83" s="216">
        <v>0</v>
      </c>
      <c r="AC83" s="216">
        <v>13.15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0.01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158.38</v>
      </c>
      <c r="L84" s="216">
        <v>42.39</v>
      </c>
      <c r="M84" s="216">
        <v>0</v>
      </c>
      <c r="N84" s="216">
        <v>28.8</v>
      </c>
      <c r="O84" s="216">
        <v>48.36</v>
      </c>
      <c r="P84" s="216">
        <v>31.05</v>
      </c>
      <c r="Q84" s="216">
        <v>0</v>
      </c>
      <c r="R84" s="216">
        <v>10.34</v>
      </c>
      <c r="S84" s="216">
        <v>6.44</v>
      </c>
      <c r="T84" s="216">
        <v>0</v>
      </c>
      <c r="U84" s="216">
        <v>185.2</v>
      </c>
      <c r="V84" s="216">
        <v>5.0599999999999996</v>
      </c>
      <c r="W84" s="216">
        <v>8.5500000000000007</v>
      </c>
      <c r="X84" s="216">
        <v>23.98</v>
      </c>
      <c r="Y84" s="216">
        <v>0</v>
      </c>
      <c r="Z84" s="216">
        <v>33.92</v>
      </c>
      <c r="AA84" s="216">
        <v>21.95</v>
      </c>
      <c r="AB84" s="216">
        <v>0</v>
      </c>
      <c r="AC84" s="216">
        <v>13.15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0.01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158.38</v>
      </c>
      <c r="L85" s="216">
        <v>42.39</v>
      </c>
      <c r="M85" s="216">
        <v>0</v>
      </c>
      <c r="N85" s="216">
        <v>28.8</v>
      </c>
      <c r="O85" s="216">
        <v>48.36</v>
      </c>
      <c r="P85" s="216">
        <v>31.05</v>
      </c>
      <c r="Q85" s="216">
        <v>0</v>
      </c>
      <c r="R85" s="216">
        <v>10.34</v>
      </c>
      <c r="S85" s="216">
        <v>6.44</v>
      </c>
      <c r="T85" s="216">
        <v>0</v>
      </c>
      <c r="U85" s="216">
        <v>185.2</v>
      </c>
      <c r="V85" s="216">
        <v>5.0599999999999996</v>
      </c>
      <c r="W85" s="216">
        <v>8.51</v>
      </c>
      <c r="X85" s="216">
        <v>23.98</v>
      </c>
      <c r="Y85" s="216">
        <v>0</v>
      </c>
      <c r="Z85" s="216">
        <v>33.92</v>
      </c>
      <c r="AA85" s="216">
        <v>21.95</v>
      </c>
      <c r="AB85" s="216">
        <v>0</v>
      </c>
      <c r="AC85" s="216">
        <v>13.15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0.01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158.38</v>
      </c>
      <c r="L86" s="216">
        <v>42.39</v>
      </c>
      <c r="M86" s="216">
        <v>0</v>
      </c>
      <c r="N86" s="216">
        <v>28.8</v>
      </c>
      <c r="O86" s="216">
        <v>48.36</v>
      </c>
      <c r="P86" s="216">
        <v>31.05</v>
      </c>
      <c r="Q86" s="216">
        <v>0</v>
      </c>
      <c r="R86" s="216">
        <v>10.34</v>
      </c>
      <c r="S86" s="216">
        <v>6.44</v>
      </c>
      <c r="T86" s="216">
        <v>0</v>
      </c>
      <c r="U86" s="216">
        <v>185.2</v>
      </c>
      <c r="V86" s="216">
        <v>5.0599999999999996</v>
      </c>
      <c r="W86" s="216">
        <v>8.51</v>
      </c>
      <c r="X86" s="216">
        <v>23.98</v>
      </c>
      <c r="Y86" s="216">
        <v>0</v>
      </c>
      <c r="Z86" s="216">
        <v>33.92</v>
      </c>
      <c r="AA86" s="216">
        <v>21.95</v>
      </c>
      <c r="AB86" s="216">
        <v>0</v>
      </c>
      <c r="AC86" s="216">
        <v>13.15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0.01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158.38</v>
      </c>
      <c r="L87" s="216">
        <v>42.39</v>
      </c>
      <c r="M87" s="216">
        <v>0</v>
      </c>
      <c r="N87" s="216">
        <v>28.8</v>
      </c>
      <c r="O87" s="216">
        <v>48.36</v>
      </c>
      <c r="P87" s="216">
        <v>31.04</v>
      </c>
      <c r="Q87" s="216">
        <v>0</v>
      </c>
      <c r="R87" s="216">
        <v>10.34</v>
      </c>
      <c r="S87" s="216">
        <v>6.44</v>
      </c>
      <c r="T87" s="216">
        <v>0</v>
      </c>
      <c r="U87" s="216">
        <v>185.2</v>
      </c>
      <c r="V87" s="216">
        <v>5.0599999999999996</v>
      </c>
      <c r="W87" s="216">
        <v>8.51</v>
      </c>
      <c r="X87" s="216">
        <v>25.43</v>
      </c>
      <c r="Y87" s="216">
        <v>0</v>
      </c>
      <c r="Z87" s="216">
        <v>33.92</v>
      </c>
      <c r="AA87" s="216">
        <v>21.95</v>
      </c>
      <c r="AB87" s="216">
        <v>0</v>
      </c>
      <c r="AC87" s="216">
        <v>13.15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0.01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158.38</v>
      </c>
      <c r="L88" s="216">
        <v>42.39</v>
      </c>
      <c r="M88" s="216">
        <v>0</v>
      </c>
      <c r="N88" s="216">
        <v>28.8</v>
      </c>
      <c r="O88" s="216">
        <v>48.36</v>
      </c>
      <c r="P88" s="216">
        <v>31.04</v>
      </c>
      <c r="Q88" s="216">
        <v>0</v>
      </c>
      <c r="R88" s="216">
        <v>10.34</v>
      </c>
      <c r="S88" s="216">
        <v>6.44</v>
      </c>
      <c r="T88" s="216">
        <v>0</v>
      </c>
      <c r="U88" s="216">
        <v>185.2</v>
      </c>
      <c r="V88" s="216">
        <v>5.0599999999999996</v>
      </c>
      <c r="W88" s="216">
        <v>8.51</v>
      </c>
      <c r="X88" s="216">
        <v>25.43</v>
      </c>
      <c r="Y88" s="216">
        <v>0</v>
      </c>
      <c r="Z88" s="216">
        <v>33.92</v>
      </c>
      <c r="AA88" s="216">
        <v>21.95</v>
      </c>
      <c r="AB88" s="216">
        <v>0</v>
      </c>
      <c r="AC88" s="216">
        <v>13.15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0.01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158.38</v>
      </c>
      <c r="L89" s="216">
        <v>42.39</v>
      </c>
      <c r="M89" s="216">
        <v>0</v>
      </c>
      <c r="N89" s="216">
        <v>28.8</v>
      </c>
      <c r="O89" s="216">
        <v>48.36</v>
      </c>
      <c r="P89" s="216">
        <v>31.04</v>
      </c>
      <c r="Q89" s="216">
        <v>0</v>
      </c>
      <c r="R89" s="216">
        <v>10.34</v>
      </c>
      <c r="S89" s="216">
        <v>6.44</v>
      </c>
      <c r="T89" s="216">
        <v>0</v>
      </c>
      <c r="U89" s="216">
        <v>185.2</v>
      </c>
      <c r="V89" s="216">
        <v>5.0599999999999996</v>
      </c>
      <c r="W89" s="216">
        <v>8.51</v>
      </c>
      <c r="X89" s="216">
        <v>25.43</v>
      </c>
      <c r="Y89" s="216">
        <v>0</v>
      </c>
      <c r="Z89" s="216">
        <v>33.92</v>
      </c>
      <c r="AA89" s="216">
        <v>21.95</v>
      </c>
      <c r="AB89" s="216">
        <v>0</v>
      </c>
      <c r="AC89" s="216">
        <v>13.15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0.01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158.38999999999999</v>
      </c>
      <c r="L90" s="216">
        <v>42.39</v>
      </c>
      <c r="M90" s="216">
        <v>0</v>
      </c>
      <c r="N90" s="216">
        <v>28.8</v>
      </c>
      <c r="O90" s="216">
        <v>48.36</v>
      </c>
      <c r="P90" s="216">
        <v>31.04</v>
      </c>
      <c r="Q90" s="216">
        <v>0</v>
      </c>
      <c r="R90" s="216">
        <v>10.34</v>
      </c>
      <c r="S90" s="216">
        <v>6.44</v>
      </c>
      <c r="T90" s="216">
        <v>0</v>
      </c>
      <c r="U90" s="216">
        <v>185.2</v>
      </c>
      <c r="V90" s="216">
        <v>5.0599999999999996</v>
      </c>
      <c r="W90" s="216">
        <v>8.51</v>
      </c>
      <c r="X90" s="216">
        <v>25.43</v>
      </c>
      <c r="Y90" s="216">
        <v>0</v>
      </c>
      <c r="Z90" s="216">
        <v>33.92</v>
      </c>
      <c r="AA90" s="216">
        <v>21.95</v>
      </c>
      <c r="AB90" s="216">
        <v>0</v>
      </c>
      <c r="AC90" s="216">
        <v>13.15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0.01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158.38999999999999</v>
      </c>
      <c r="L91" s="216">
        <v>42.39</v>
      </c>
      <c r="M91" s="216">
        <v>0</v>
      </c>
      <c r="N91" s="216">
        <v>28.8</v>
      </c>
      <c r="O91" s="216">
        <v>48.36</v>
      </c>
      <c r="P91" s="216">
        <v>31.04</v>
      </c>
      <c r="Q91" s="216">
        <v>0</v>
      </c>
      <c r="R91" s="216">
        <v>10.34</v>
      </c>
      <c r="S91" s="216">
        <v>6.44</v>
      </c>
      <c r="T91" s="216">
        <v>0</v>
      </c>
      <c r="U91" s="216">
        <v>185.2</v>
      </c>
      <c r="V91" s="216">
        <v>5.0599999999999996</v>
      </c>
      <c r="W91" s="216">
        <v>8.51</v>
      </c>
      <c r="X91" s="216">
        <v>25.43</v>
      </c>
      <c r="Y91" s="216">
        <v>0</v>
      </c>
      <c r="Z91" s="216">
        <v>33.92</v>
      </c>
      <c r="AA91" s="216">
        <v>21.95</v>
      </c>
      <c r="AB91" s="216">
        <v>0</v>
      </c>
      <c r="AC91" s="216">
        <v>13.49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0.01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158.38</v>
      </c>
      <c r="L92" s="216">
        <v>42.39</v>
      </c>
      <c r="M92" s="216">
        <v>0</v>
      </c>
      <c r="N92" s="216">
        <v>28.8</v>
      </c>
      <c r="O92" s="216">
        <v>48.36</v>
      </c>
      <c r="P92" s="216">
        <v>31.04</v>
      </c>
      <c r="Q92" s="216">
        <v>0</v>
      </c>
      <c r="R92" s="216">
        <v>10.34</v>
      </c>
      <c r="S92" s="216">
        <v>6.44</v>
      </c>
      <c r="T92" s="216">
        <v>0</v>
      </c>
      <c r="U92" s="216">
        <v>185.2</v>
      </c>
      <c r="V92" s="216">
        <v>5.0599999999999996</v>
      </c>
      <c r="W92" s="216">
        <v>8.51</v>
      </c>
      <c r="X92" s="216">
        <v>25.43</v>
      </c>
      <c r="Y92" s="216">
        <v>0</v>
      </c>
      <c r="Z92" s="216">
        <v>33.92</v>
      </c>
      <c r="AA92" s="216">
        <v>21.95</v>
      </c>
      <c r="AB92" s="216">
        <v>0</v>
      </c>
      <c r="AC92" s="216">
        <v>13.49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0.01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158.38</v>
      </c>
      <c r="L93" s="216">
        <v>42.39</v>
      </c>
      <c r="M93" s="216">
        <v>0</v>
      </c>
      <c r="N93" s="216">
        <v>28.8</v>
      </c>
      <c r="O93" s="216">
        <v>48.36</v>
      </c>
      <c r="P93" s="216">
        <v>31.04</v>
      </c>
      <c r="Q93" s="216">
        <v>0</v>
      </c>
      <c r="R93" s="216">
        <v>10.34</v>
      </c>
      <c r="S93" s="216">
        <v>6.44</v>
      </c>
      <c r="T93" s="216">
        <v>0</v>
      </c>
      <c r="U93" s="216">
        <v>185.2</v>
      </c>
      <c r="V93" s="216">
        <v>5.0599999999999996</v>
      </c>
      <c r="W93" s="216">
        <v>8.51</v>
      </c>
      <c r="X93" s="216">
        <v>25.43</v>
      </c>
      <c r="Y93" s="216">
        <v>0</v>
      </c>
      <c r="Z93" s="216">
        <v>33.92</v>
      </c>
      <c r="AA93" s="216">
        <v>21.95</v>
      </c>
      <c r="AB93" s="216">
        <v>0</v>
      </c>
      <c r="AC93" s="216">
        <v>13.49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0.01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158.38</v>
      </c>
      <c r="L94" s="216">
        <v>42.39</v>
      </c>
      <c r="M94" s="216">
        <v>0</v>
      </c>
      <c r="N94" s="216">
        <v>28.8</v>
      </c>
      <c r="O94" s="216">
        <v>48.36</v>
      </c>
      <c r="P94" s="216">
        <v>31.04</v>
      </c>
      <c r="Q94" s="216">
        <v>0</v>
      </c>
      <c r="R94" s="216">
        <v>10.34</v>
      </c>
      <c r="S94" s="216">
        <v>6.44</v>
      </c>
      <c r="T94" s="216">
        <v>0</v>
      </c>
      <c r="U94" s="216">
        <v>185.2</v>
      </c>
      <c r="V94" s="216">
        <v>5.0599999999999996</v>
      </c>
      <c r="W94" s="216">
        <v>8.51</v>
      </c>
      <c r="X94" s="216">
        <v>25.43</v>
      </c>
      <c r="Y94" s="216">
        <v>0</v>
      </c>
      <c r="Z94" s="216">
        <v>33.92</v>
      </c>
      <c r="AA94" s="216">
        <v>21.95</v>
      </c>
      <c r="AB94" s="216">
        <v>0</v>
      </c>
      <c r="AC94" s="216">
        <v>13.49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0.01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158.38</v>
      </c>
      <c r="L95" s="216">
        <v>42.39</v>
      </c>
      <c r="M95" s="216">
        <v>0</v>
      </c>
      <c r="N95" s="216">
        <v>28.8</v>
      </c>
      <c r="O95" s="216">
        <v>48.36</v>
      </c>
      <c r="P95" s="216">
        <v>31.39</v>
      </c>
      <c r="Q95" s="216">
        <v>0</v>
      </c>
      <c r="R95" s="216">
        <v>10.34</v>
      </c>
      <c r="S95" s="216">
        <v>6.44</v>
      </c>
      <c r="T95" s="216">
        <v>0</v>
      </c>
      <c r="U95" s="216">
        <v>185.2</v>
      </c>
      <c r="V95" s="216">
        <v>4.42</v>
      </c>
      <c r="W95" s="216">
        <v>8.51</v>
      </c>
      <c r="X95" s="216">
        <v>25.43</v>
      </c>
      <c r="Y95" s="216">
        <v>0</v>
      </c>
      <c r="Z95" s="216">
        <v>33.92</v>
      </c>
      <c r="AA95" s="216">
        <v>21.95</v>
      </c>
      <c r="AB95" s="216">
        <v>0</v>
      </c>
      <c r="AC95" s="216">
        <v>13.49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0.01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158.38999999999999</v>
      </c>
      <c r="L96" s="216">
        <v>42.39</v>
      </c>
      <c r="M96" s="216">
        <v>0</v>
      </c>
      <c r="N96" s="216">
        <v>28.8</v>
      </c>
      <c r="O96" s="216">
        <v>48.36</v>
      </c>
      <c r="P96" s="216">
        <v>31.4</v>
      </c>
      <c r="Q96" s="216">
        <v>0</v>
      </c>
      <c r="R96" s="216">
        <v>10.34</v>
      </c>
      <c r="S96" s="216">
        <v>6.44</v>
      </c>
      <c r="T96" s="216">
        <v>0</v>
      </c>
      <c r="U96" s="216">
        <v>185.2</v>
      </c>
      <c r="V96" s="216">
        <v>4.42</v>
      </c>
      <c r="W96" s="216">
        <v>8.51</v>
      </c>
      <c r="X96" s="216">
        <v>25.43</v>
      </c>
      <c r="Y96" s="216">
        <v>0</v>
      </c>
      <c r="Z96" s="216">
        <v>33.92</v>
      </c>
      <c r="AA96" s="216">
        <v>21.95</v>
      </c>
      <c r="AB96" s="216">
        <v>0</v>
      </c>
      <c r="AC96" s="216">
        <v>13.49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0.01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158.38</v>
      </c>
      <c r="L97" s="216">
        <v>42.39</v>
      </c>
      <c r="M97" s="216">
        <v>0</v>
      </c>
      <c r="N97" s="216">
        <v>28.8</v>
      </c>
      <c r="O97" s="216">
        <v>48.36</v>
      </c>
      <c r="P97" s="216">
        <v>31.39</v>
      </c>
      <c r="Q97" s="216">
        <v>0</v>
      </c>
      <c r="R97" s="216">
        <v>10.34</v>
      </c>
      <c r="S97" s="216">
        <v>6.44</v>
      </c>
      <c r="T97" s="216">
        <v>0</v>
      </c>
      <c r="U97" s="216">
        <v>185.2</v>
      </c>
      <c r="V97" s="216">
        <v>4.42</v>
      </c>
      <c r="W97" s="216">
        <v>8.51</v>
      </c>
      <c r="X97" s="216">
        <v>25.43</v>
      </c>
      <c r="Y97" s="216">
        <v>0</v>
      </c>
      <c r="Z97" s="216">
        <v>33.92</v>
      </c>
      <c r="AA97" s="216">
        <v>21.95</v>
      </c>
      <c r="AB97" s="216">
        <v>0</v>
      </c>
      <c r="AC97" s="216">
        <v>13.49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0.01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158.38</v>
      </c>
      <c r="L98" s="216">
        <v>42.39</v>
      </c>
      <c r="M98" s="216">
        <v>0</v>
      </c>
      <c r="N98" s="216">
        <v>28.8</v>
      </c>
      <c r="O98" s="216">
        <v>48.36</v>
      </c>
      <c r="P98" s="216">
        <v>31.4</v>
      </c>
      <c r="Q98" s="216">
        <v>0</v>
      </c>
      <c r="R98" s="216">
        <v>10.34</v>
      </c>
      <c r="S98" s="216">
        <v>6.44</v>
      </c>
      <c r="T98" s="216">
        <v>0</v>
      </c>
      <c r="U98" s="216">
        <v>185.2</v>
      </c>
      <c r="V98" s="216">
        <v>4.42</v>
      </c>
      <c r="W98" s="216">
        <v>8.51</v>
      </c>
      <c r="X98" s="216">
        <v>25.43</v>
      </c>
      <c r="Y98" s="216">
        <v>0</v>
      </c>
      <c r="Z98" s="216">
        <v>33.92</v>
      </c>
      <c r="AA98" s="216">
        <v>21.95</v>
      </c>
      <c r="AB98" s="216">
        <v>0</v>
      </c>
      <c r="AC98" s="216">
        <v>13.49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0.01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2.9370374999999957</v>
      </c>
      <c r="L99">
        <f t="shared" si="0"/>
        <v>0.64265499999999998</v>
      </c>
      <c r="M99">
        <f t="shared" si="0"/>
        <v>0</v>
      </c>
      <c r="N99">
        <f t="shared" si="0"/>
        <v>0.69120000000000048</v>
      </c>
      <c r="O99">
        <f t="shared" si="0"/>
        <v>1.1606399999999999</v>
      </c>
      <c r="P99">
        <f t="shared" si="0"/>
        <v>1.0924750000000012</v>
      </c>
      <c r="Q99">
        <f t="shared" si="0"/>
        <v>0</v>
      </c>
      <c r="R99">
        <f t="shared" si="0"/>
        <v>0.24816000000000021</v>
      </c>
      <c r="S99">
        <f t="shared" si="0"/>
        <v>0.13244749999999997</v>
      </c>
      <c r="T99">
        <f t="shared" si="0"/>
        <v>0</v>
      </c>
      <c r="U99">
        <f t="shared" si="0"/>
        <v>4.2286750000000035</v>
      </c>
      <c r="V99">
        <f t="shared" si="0"/>
        <v>0.12090250000000007</v>
      </c>
      <c r="W99">
        <f t="shared" si="0"/>
        <v>0.23349250000000016</v>
      </c>
      <c r="X99">
        <f t="shared" si="0"/>
        <v>0.74270249999999904</v>
      </c>
      <c r="Y99">
        <f t="shared" si="0"/>
        <v>0</v>
      </c>
      <c r="Z99">
        <f t="shared" si="0"/>
        <v>0.7256250000000003</v>
      </c>
      <c r="AA99">
        <f t="shared" si="0"/>
        <v>0.41679500000000003</v>
      </c>
      <c r="AB99">
        <f t="shared" si="0"/>
        <v>0</v>
      </c>
      <c r="AC99">
        <f t="shared" si="0"/>
        <v>0.29409000000000018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2.4000000000000017E-4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0.26041750000000002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45023</v>
      </c>
      <c r="B1" s="105" t="s">
        <v>200</v>
      </c>
      <c r="C1" s="221" t="s">
        <v>308</v>
      </c>
      <c r="D1" s="222"/>
      <c r="E1" s="222"/>
      <c r="F1" s="222"/>
      <c r="G1" s="222"/>
      <c r="H1" s="222"/>
      <c r="I1" s="222"/>
      <c r="J1" s="222"/>
      <c r="K1" s="223"/>
      <c r="L1" s="221" t="s">
        <v>307</v>
      </c>
      <c r="M1" s="224" t="s">
        <v>142</v>
      </c>
      <c r="O1" s="225" t="s">
        <v>309</v>
      </c>
      <c r="P1" s="225"/>
      <c r="Q1" s="225"/>
      <c r="R1" s="225"/>
      <c r="S1" s="225"/>
      <c r="U1" t="s">
        <v>313</v>
      </c>
      <c r="V1" s="22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21"/>
      <c r="M2" s="22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2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9.4</v>
      </c>
      <c r="L3" s="216">
        <v>400.2</v>
      </c>
      <c r="M3" s="216">
        <v>8.83</v>
      </c>
      <c r="N3" s="216">
        <v>34.79</v>
      </c>
      <c r="O3" s="216">
        <v>0</v>
      </c>
      <c r="P3" s="216">
        <v>30.62</v>
      </c>
      <c r="Q3" s="216">
        <v>0</v>
      </c>
      <c r="R3" s="216">
        <v>12.49</v>
      </c>
      <c r="S3" s="216">
        <v>7.76</v>
      </c>
      <c r="T3" s="216">
        <v>0</v>
      </c>
      <c r="U3" s="216">
        <v>102.77</v>
      </c>
      <c r="V3" s="216">
        <v>6.11</v>
      </c>
      <c r="W3" s="216">
        <v>13.51</v>
      </c>
      <c r="X3" s="216">
        <v>43.45</v>
      </c>
      <c r="Y3" s="216">
        <v>0</v>
      </c>
      <c r="Z3" s="216">
        <v>37.28</v>
      </c>
      <c r="AA3" s="216">
        <v>26.56</v>
      </c>
      <c r="AB3" s="216">
        <v>0</v>
      </c>
      <c r="AC3" s="216">
        <v>10.68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0.02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9.02</v>
      </c>
      <c r="L4" s="216">
        <v>376.66</v>
      </c>
      <c r="M4" s="216">
        <v>8.83</v>
      </c>
      <c r="N4" s="216">
        <v>34.79</v>
      </c>
      <c r="O4" s="216">
        <v>0</v>
      </c>
      <c r="P4" s="216">
        <v>30.62</v>
      </c>
      <c r="Q4" s="216">
        <v>0</v>
      </c>
      <c r="R4" s="216">
        <v>12.49</v>
      </c>
      <c r="S4" s="216">
        <v>7.76</v>
      </c>
      <c r="T4" s="216">
        <v>0</v>
      </c>
      <c r="U4" s="216">
        <v>102.77</v>
      </c>
      <c r="V4" s="216">
        <v>6.11</v>
      </c>
      <c r="W4" s="216">
        <v>13.51</v>
      </c>
      <c r="X4" s="216">
        <v>43.45</v>
      </c>
      <c r="Y4" s="216">
        <v>0</v>
      </c>
      <c r="Z4" s="216">
        <v>37.28</v>
      </c>
      <c r="AA4" s="216">
        <v>26.56</v>
      </c>
      <c r="AB4" s="216">
        <v>0</v>
      </c>
      <c r="AC4" s="216">
        <v>10.68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0.02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9.02</v>
      </c>
      <c r="L5" s="216">
        <v>374.36</v>
      </c>
      <c r="M5" s="216">
        <v>10.31</v>
      </c>
      <c r="N5" s="216">
        <v>34.79</v>
      </c>
      <c r="O5" s="216">
        <v>0</v>
      </c>
      <c r="P5" s="216">
        <v>30.62</v>
      </c>
      <c r="Q5" s="216">
        <v>0</v>
      </c>
      <c r="R5" s="216">
        <v>12.49</v>
      </c>
      <c r="S5" s="216">
        <v>7.76</v>
      </c>
      <c r="T5" s="216">
        <v>0</v>
      </c>
      <c r="U5" s="216">
        <v>102.77</v>
      </c>
      <c r="V5" s="216">
        <v>6.11</v>
      </c>
      <c r="W5" s="216">
        <v>13.19</v>
      </c>
      <c r="X5" s="216">
        <v>43.45</v>
      </c>
      <c r="Y5" s="216">
        <v>0</v>
      </c>
      <c r="Z5" s="216">
        <v>37.28</v>
      </c>
      <c r="AA5" s="216">
        <v>26.56</v>
      </c>
      <c r="AB5" s="216">
        <v>0</v>
      </c>
      <c r="AC5" s="216">
        <v>10.68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0.02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9.02</v>
      </c>
      <c r="L6" s="216">
        <v>374.36</v>
      </c>
      <c r="M6" s="216">
        <v>10.31</v>
      </c>
      <c r="N6" s="216">
        <v>34.79</v>
      </c>
      <c r="O6" s="216">
        <v>0</v>
      </c>
      <c r="P6" s="216">
        <v>30.62</v>
      </c>
      <c r="Q6" s="216">
        <v>0</v>
      </c>
      <c r="R6" s="216">
        <v>12.49</v>
      </c>
      <c r="S6" s="216">
        <v>7.76</v>
      </c>
      <c r="T6" s="216">
        <v>0</v>
      </c>
      <c r="U6" s="216">
        <v>102.77</v>
      </c>
      <c r="V6" s="216">
        <v>6.11</v>
      </c>
      <c r="W6" s="216">
        <v>13.19</v>
      </c>
      <c r="X6" s="216">
        <v>43.45</v>
      </c>
      <c r="Y6" s="216">
        <v>0</v>
      </c>
      <c r="Z6" s="216">
        <v>37.28</v>
      </c>
      <c r="AA6" s="216">
        <v>26.56</v>
      </c>
      <c r="AB6" s="216">
        <v>0</v>
      </c>
      <c r="AC6" s="216">
        <v>10.68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0.02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9.02</v>
      </c>
      <c r="L7" s="216">
        <v>374.36</v>
      </c>
      <c r="M7" s="216">
        <v>11.78</v>
      </c>
      <c r="N7" s="216">
        <v>34.79</v>
      </c>
      <c r="O7" s="216">
        <v>0</v>
      </c>
      <c r="P7" s="216">
        <v>30.62</v>
      </c>
      <c r="Q7" s="216">
        <v>0</v>
      </c>
      <c r="R7" s="216">
        <v>12.49</v>
      </c>
      <c r="S7" s="216">
        <v>7.76</v>
      </c>
      <c r="T7" s="216">
        <v>0</v>
      </c>
      <c r="U7" s="216">
        <v>102.77</v>
      </c>
      <c r="V7" s="216">
        <v>6.11</v>
      </c>
      <c r="W7" s="216">
        <v>13.19</v>
      </c>
      <c r="X7" s="216">
        <v>43.45</v>
      </c>
      <c r="Y7" s="216">
        <v>0</v>
      </c>
      <c r="Z7" s="216">
        <v>37.28</v>
      </c>
      <c r="AA7" s="216">
        <v>26.56</v>
      </c>
      <c r="AB7" s="216">
        <v>0</v>
      </c>
      <c r="AC7" s="216">
        <v>10.68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0.02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9.02</v>
      </c>
      <c r="L8" s="216">
        <v>316.77</v>
      </c>
      <c r="M8" s="216">
        <v>11.78</v>
      </c>
      <c r="N8" s="216">
        <v>34.79</v>
      </c>
      <c r="O8" s="216">
        <v>0</v>
      </c>
      <c r="P8" s="216">
        <v>30.62</v>
      </c>
      <c r="Q8" s="216">
        <v>0</v>
      </c>
      <c r="R8" s="216">
        <v>12.49</v>
      </c>
      <c r="S8" s="216">
        <v>7.76</v>
      </c>
      <c r="T8" s="216">
        <v>0</v>
      </c>
      <c r="U8" s="216">
        <v>102.77</v>
      </c>
      <c r="V8" s="216">
        <v>6.11</v>
      </c>
      <c r="W8" s="216">
        <v>13.19</v>
      </c>
      <c r="X8" s="216">
        <v>43.45</v>
      </c>
      <c r="Y8" s="216">
        <v>0</v>
      </c>
      <c r="Z8" s="216">
        <v>37.28</v>
      </c>
      <c r="AA8" s="216">
        <v>26.56</v>
      </c>
      <c r="AB8" s="216">
        <v>0</v>
      </c>
      <c r="AC8" s="216">
        <v>10.68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0.02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9.02</v>
      </c>
      <c r="L9" s="216">
        <v>374.36</v>
      </c>
      <c r="M9" s="216">
        <v>11.78</v>
      </c>
      <c r="N9" s="216">
        <v>34.79</v>
      </c>
      <c r="O9" s="216">
        <v>0</v>
      </c>
      <c r="P9" s="216">
        <v>30.62</v>
      </c>
      <c r="Q9" s="216">
        <v>0</v>
      </c>
      <c r="R9" s="216">
        <v>12.49</v>
      </c>
      <c r="S9" s="216">
        <v>7.76</v>
      </c>
      <c r="T9" s="216">
        <v>0</v>
      </c>
      <c r="U9" s="216">
        <v>102.77</v>
      </c>
      <c r="V9" s="216">
        <v>6.11</v>
      </c>
      <c r="W9" s="216">
        <v>13.19</v>
      </c>
      <c r="X9" s="216">
        <v>43.45</v>
      </c>
      <c r="Y9" s="216">
        <v>0</v>
      </c>
      <c r="Z9" s="216">
        <v>37.28</v>
      </c>
      <c r="AA9" s="216">
        <v>26.56</v>
      </c>
      <c r="AB9" s="216">
        <v>0</v>
      </c>
      <c r="AC9" s="216">
        <v>10.68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0.02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9.02</v>
      </c>
      <c r="L10" s="216">
        <v>374.36</v>
      </c>
      <c r="M10" s="216">
        <v>11.78</v>
      </c>
      <c r="N10" s="216">
        <v>34.79</v>
      </c>
      <c r="O10" s="216">
        <v>0</v>
      </c>
      <c r="P10" s="216">
        <v>30.62</v>
      </c>
      <c r="Q10" s="216">
        <v>0</v>
      </c>
      <c r="R10" s="216">
        <v>12.49</v>
      </c>
      <c r="S10" s="216">
        <v>7.76</v>
      </c>
      <c r="T10" s="216">
        <v>0</v>
      </c>
      <c r="U10" s="216">
        <v>102.77</v>
      </c>
      <c r="V10" s="216">
        <v>6.11</v>
      </c>
      <c r="W10" s="216">
        <v>13.19</v>
      </c>
      <c r="X10" s="216">
        <v>43.45</v>
      </c>
      <c r="Y10" s="216">
        <v>0</v>
      </c>
      <c r="Z10" s="216">
        <v>37.28</v>
      </c>
      <c r="AA10" s="216">
        <v>26.56</v>
      </c>
      <c r="AB10" s="216">
        <v>0</v>
      </c>
      <c r="AC10" s="216">
        <v>10.68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0.02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9.02</v>
      </c>
      <c r="L11" s="216">
        <v>316.77</v>
      </c>
      <c r="M11" s="216">
        <v>11.78</v>
      </c>
      <c r="N11" s="216">
        <v>34.79</v>
      </c>
      <c r="O11" s="216">
        <v>0</v>
      </c>
      <c r="P11" s="216">
        <v>30.62</v>
      </c>
      <c r="Q11" s="216">
        <v>0</v>
      </c>
      <c r="R11" s="216">
        <v>12.49</v>
      </c>
      <c r="S11" s="216">
        <v>7.76</v>
      </c>
      <c r="T11" s="216">
        <v>0</v>
      </c>
      <c r="U11" s="216">
        <v>102.77</v>
      </c>
      <c r="V11" s="216">
        <v>6.1</v>
      </c>
      <c r="W11" s="216">
        <v>13.34</v>
      </c>
      <c r="X11" s="216">
        <v>43.45</v>
      </c>
      <c r="Y11" s="216">
        <v>0</v>
      </c>
      <c r="Z11" s="216">
        <v>38.840000000000003</v>
      </c>
      <c r="AA11" s="216">
        <v>26.56</v>
      </c>
      <c r="AB11" s="216">
        <v>0</v>
      </c>
      <c r="AC11" s="216">
        <v>10.68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0.02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9.02</v>
      </c>
      <c r="L12" s="216">
        <v>287.97000000000003</v>
      </c>
      <c r="M12" s="216">
        <v>11.78</v>
      </c>
      <c r="N12" s="216">
        <v>34.79</v>
      </c>
      <c r="O12" s="216">
        <v>0</v>
      </c>
      <c r="P12" s="216">
        <v>30.62</v>
      </c>
      <c r="Q12" s="216">
        <v>0</v>
      </c>
      <c r="R12" s="216">
        <v>12.49</v>
      </c>
      <c r="S12" s="216">
        <v>7.76</v>
      </c>
      <c r="T12" s="216">
        <v>0</v>
      </c>
      <c r="U12" s="216">
        <v>102.77</v>
      </c>
      <c r="V12" s="216">
        <v>6.1</v>
      </c>
      <c r="W12" s="216">
        <v>13.34</v>
      </c>
      <c r="X12" s="216">
        <v>43.45</v>
      </c>
      <c r="Y12" s="216">
        <v>0</v>
      </c>
      <c r="Z12" s="216">
        <v>37.29</v>
      </c>
      <c r="AA12" s="216">
        <v>26.56</v>
      </c>
      <c r="AB12" s="216">
        <v>0</v>
      </c>
      <c r="AC12" s="216">
        <v>10.68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0.02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9.02</v>
      </c>
      <c r="L13" s="216">
        <v>249.58</v>
      </c>
      <c r="M13" s="216">
        <v>12.96</v>
      </c>
      <c r="N13" s="216">
        <v>34.79</v>
      </c>
      <c r="O13" s="216">
        <v>0</v>
      </c>
      <c r="P13" s="216">
        <v>30.62</v>
      </c>
      <c r="Q13" s="216">
        <v>0</v>
      </c>
      <c r="R13" s="216">
        <v>12.48</v>
      </c>
      <c r="S13" s="216">
        <v>7.03</v>
      </c>
      <c r="T13" s="216">
        <v>0</v>
      </c>
      <c r="U13" s="216">
        <v>102.77</v>
      </c>
      <c r="V13" s="216">
        <v>6.11</v>
      </c>
      <c r="W13" s="216">
        <v>13.34</v>
      </c>
      <c r="X13" s="216">
        <v>43.45</v>
      </c>
      <c r="Y13" s="216">
        <v>0</v>
      </c>
      <c r="Z13" s="216">
        <v>36.71</v>
      </c>
      <c r="AA13" s="216">
        <v>26.56</v>
      </c>
      <c r="AB13" s="216">
        <v>0</v>
      </c>
      <c r="AC13" s="216">
        <v>10.68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0.02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9.02</v>
      </c>
      <c r="L14" s="216">
        <v>249.58</v>
      </c>
      <c r="M14" s="216">
        <v>12.96</v>
      </c>
      <c r="N14" s="216">
        <v>34.79</v>
      </c>
      <c r="O14" s="216">
        <v>0</v>
      </c>
      <c r="P14" s="216">
        <v>30.62</v>
      </c>
      <c r="Q14" s="216">
        <v>0</v>
      </c>
      <c r="R14" s="216">
        <v>12.49</v>
      </c>
      <c r="S14" s="216">
        <v>7.77</v>
      </c>
      <c r="T14" s="216">
        <v>0</v>
      </c>
      <c r="U14" s="216">
        <v>102.77</v>
      </c>
      <c r="V14" s="216">
        <v>6.11</v>
      </c>
      <c r="W14" s="216">
        <v>13.34</v>
      </c>
      <c r="X14" s="216">
        <v>43.45</v>
      </c>
      <c r="Y14" s="216">
        <v>0</v>
      </c>
      <c r="Z14" s="216">
        <v>36.71</v>
      </c>
      <c r="AA14" s="216">
        <v>26.56</v>
      </c>
      <c r="AB14" s="216">
        <v>0</v>
      </c>
      <c r="AC14" s="216">
        <v>10.68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0.02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9.02</v>
      </c>
      <c r="L15" s="216">
        <v>249.58</v>
      </c>
      <c r="M15" s="216">
        <v>27.1</v>
      </c>
      <c r="N15" s="216">
        <v>34.79</v>
      </c>
      <c r="O15" s="216">
        <v>0</v>
      </c>
      <c r="P15" s="216">
        <v>30.62</v>
      </c>
      <c r="Q15" s="216">
        <v>0</v>
      </c>
      <c r="R15" s="216">
        <v>12.49</v>
      </c>
      <c r="S15" s="216">
        <v>7.77</v>
      </c>
      <c r="T15" s="216">
        <v>0</v>
      </c>
      <c r="U15" s="216">
        <v>102.77</v>
      </c>
      <c r="V15" s="216">
        <v>6.11</v>
      </c>
      <c r="W15" s="216">
        <v>13.34</v>
      </c>
      <c r="X15" s="216">
        <v>43.45</v>
      </c>
      <c r="Y15" s="216">
        <v>0</v>
      </c>
      <c r="Z15" s="216">
        <v>37.28</v>
      </c>
      <c r="AA15" s="216">
        <v>23.17</v>
      </c>
      <c r="AB15" s="216">
        <v>0</v>
      </c>
      <c r="AC15" s="216">
        <v>10.68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0.02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9.02</v>
      </c>
      <c r="L16" s="216">
        <v>249.58</v>
      </c>
      <c r="M16" s="216">
        <v>27.1</v>
      </c>
      <c r="N16" s="216">
        <v>34.79</v>
      </c>
      <c r="O16" s="216">
        <v>0</v>
      </c>
      <c r="P16" s="216">
        <v>30.62</v>
      </c>
      <c r="Q16" s="216">
        <v>0</v>
      </c>
      <c r="R16" s="216">
        <v>12.49</v>
      </c>
      <c r="S16" s="216">
        <v>7.77</v>
      </c>
      <c r="T16" s="216">
        <v>0</v>
      </c>
      <c r="U16" s="216">
        <v>102.77</v>
      </c>
      <c r="V16" s="216">
        <v>6.11</v>
      </c>
      <c r="W16" s="216">
        <v>13.34</v>
      </c>
      <c r="X16" s="216">
        <v>43.45</v>
      </c>
      <c r="Y16" s="216">
        <v>0</v>
      </c>
      <c r="Z16" s="216">
        <v>37.28</v>
      </c>
      <c r="AA16" s="216">
        <v>26.56</v>
      </c>
      <c r="AB16" s="216">
        <v>0</v>
      </c>
      <c r="AC16" s="216">
        <v>10.68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0.02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9.02</v>
      </c>
      <c r="L17" s="216">
        <v>259.18</v>
      </c>
      <c r="M17" s="216">
        <v>27.1</v>
      </c>
      <c r="N17" s="216">
        <v>34.79</v>
      </c>
      <c r="O17" s="216">
        <v>0</v>
      </c>
      <c r="P17" s="216">
        <v>30.62</v>
      </c>
      <c r="Q17" s="216">
        <v>0</v>
      </c>
      <c r="R17" s="216">
        <v>12.49</v>
      </c>
      <c r="S17" s="216">
        <v>7.77</v>
      </c>
      <c r="T17" s="216">
        <v>0</v>
      </c>
      <c r="U17" s="216">
        <v>102.77</v>
      </c>
      <c r="V17" s="216">
        <v>6.11</v>
      </c>
      <c r="W17" s="216">
        <v>13.34</v>
      </c>
      <c r="X17" s="216">
        <v>43.45</v>
      </c>
      <c r="Y17" s="216">
        <v>0</v>
      </c>
      <c r="Z17" s="216">
        <v>37.28</v>
      </c>
      <c r="AA17" s="216">
        <v>26.56</v>
      </c>
      <c r="AB17" s="216">
        <v>0</v>
      </c>
      <c r="AC17" s="216">
        <v>10.68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0.02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9.02</v>
      </c>
      <c r="L18" s="216">
        <v>268.77</v>
      </c>
      <c r="M18" s="216">
        <v>27.1</v>
      </c>
      <c r="N18" s="216">
        <v>34.79</v>
      </c>
      <c r="O18" s="216">
        <v>0</v>
      </c>
      <c r="P18" s="216">
        <v>30.62</v>
      </c>
      <c r="Q18" s="216">
        <v>0</v>
      </c>
      <c r="R18" s="216">
        <v>12.49</v>
      </c>
      <c r="S18" s="216">
        <v>7.77</v>
      </c>
      <c r="T18" s="216">
        <v>0</v>
      </c>
      <c r="U18" s="216">
        <v>102.77</v>
      </c>
      <c r="V18" s="216">
        <v>6.11</v>
      </c>
      <c r="W18" s="216">
        <v>13.34</v>
      </c>
      <c r="X18" s="216">
        <v>43.45</v>
      </c>
      <c r="Y18" s="216">
        <v>0</v>
      </c>
      <c r="Z18" s="216">
        <v>37.28</v>
      </c>
      <c r="AA18" s="216">
        <v>26.56</v>
      </c>
      <c r="AB18" s="216">
        <v>0</v>
      </c>
      <c r="AC18" s="216">
        <v>10.68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0.02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8.58</v>
      </c>
      <c r="L19" s="216">
        <v>316.77</v>
      </c>
      <c r="M19" s="216">
        <v>27.1</v>
      </c>
      <c r="N19" s="216">
        <v>34.79</v>
      </c>
      <c r="O19" s="216">
        <v>0</v>
      </c>
      <c r="P19" s="216">
        <v>30.62</v>
      </c>
      <c r="Q19" s="216">
        <v>0</v>
      </c>
      <c r="R19" s="216">
        <v>12.49</v>
      </c>
      <c r="S19" s="216">
        <v>7.76</v>
      </c>
      <c r="T19" s="216">
        <v>0</v>
      </c>
      <c r="U19" s="216">
        <v>102.77</v>
      </c>
      <c r="V19" s="216">
        <v>6.11</v>
      </c>
      <c r="W19" s="216">
        <v>13.34</v>
      </c>
      <c r="X19" s="216">
        <v>43.45</v>
      </c>
      <c r="Y19" s="216">
        <v>0</v>
      </c>
      <c r="Z19" s="216">
        <v>37.28</v>
      </c>
      <c r="AA19" s="216">
        <v>26.56</v>
      </c>
      <c r="AB19" s="216">
        <v>0</v>
      </c>
      <c r="AC19" s="216">
        <v>10.68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0.02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9.02</v>
      </c>
      <c r="L20" s="216">
        <v>419.26</v>
      </c>
      <c r="M20" s="216">
        <v>27.1</v>
      </c>
      <c r="N20" s="216">
        <v>34.79</v>
      </c>
      <c r="O20" s="216">
        <v>0</v>
      </c>
      <c r="P20" s="216">
        <v>30.62</v>
      </c>
      <c r="Q20" s="216">
        <v>0</v>
      </c>
      <c r="R20" s="216">
        <v>12.49</v>
      </c>
      <c r="S20" s="216">
        <v>7.76</v>
      </c>
      <c r="T20" s="216">
        <v>0</v>
      </c>
      <c r="U20" s="216">
        <v>102.77</v>
      </c>
      <c r="V20" s="216">
        <v>6.11</v>
      </c>
      <c r="W20" s="216">
        <v>13.34</v>
      </c>
      <c r="X20" s="216">
        <v>43.45</v>
      </c>
      <c r="Y20" s="216">
        <v>0</v>
      </c>
      <c r="Z20" s="216">
        <v>37.28</v>
      </c>
      <c r="AA20" s="216">
        <v>26.56</v>
      </c>
      <c r="AB20" s="216">
        <v>0</v>
      </c>
      <c r="AC20" s="216">
        <v>10.68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0.02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9.02</v>
      </c>
      <c r="L21" s="216">
        <v>422.36</v>
      </c>
      <c r="M21" s="216">
        <v>27.1</v>
      </c>
      <c r="N21" s="216">
        <v>34.79</v>
      </c>
      <c r="O21" s="216">
        <v>0</v>
      </c>
      <c r="P21" s="216">
        <v>30.62</v>
      </c>
      <c r="Q21" s="216">
        <v>0</v>
      </c>
      <c r="R21" s="216">
        <v>12.49</v>
      </c>
      <c r="S21" s="216">
        <v>7.76</v>
      </c>
      <c r="T21" s="216">
        <v>0</v>
      </c>
      <c r="U21" s="216">
        <v>102.77</v>
      </c>
      <c r="V21" s="216">
        <v>6.11</v>
      </c>
      <c r="W21" s="216">
        <v>13.49</v>
      </c>
      <c r="X21" s="216">
        <v>43.45</v>
      </c>
      <c r="Y21" s="216">
        <v>0</v>
      </c>
      <c r="Z21" s="216">
        <v>37.28</v>
      </c>
      <c r="AA21" s="216">
        <v>26.56</v>
      </c>
      <c r="AB21" s="216">
        <v>0</v>
      </c>
      <c r="AC21" s="216">
        <v>10.68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0.02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9.02</v>
      </c>
      <c r="L22" s="216">
        <v>422.36</v>
      </c>
      <c r="M22" s="216">
        <v>27.1</v>
      </c>
      <c r="N22" s="216">
        <v>34.79</v>
      </c>
      <c r="O22" s="216">
        <v>0</v>
      </c>
      <c r="P22" s="216">
        <v>30.62</v>
      </c>
      <c r="Q22" s="216">
        <v>0</v>
      </c>
      <c r="R22" s="216">
        <v>12.49</v>
      </c>
      <c r="S22" s="216">
        <v>7.76</v>
      </c>
      <c r="T22" s="216">
        <v>0</v>
      </c>
      <c r="U22" s="216">
        <v>102.77</v>
      </c>
      <c r="V22" s="216">
        <v>6.11</v>
      </c>
      <c r="W22" s="216">
        <v>13.49</v>
      </c>
      <c r="X22" s="216">
        <v>43.45</v>
      </c>
      <c r="Y22" s="216">
        <v>0</v>
      </c>
      <c r="Z22" s="216">
        <v>37.28</v>
      </c>
      <c r="AA22" s="216">
        <v>26.56</v>
      </c>
      <c r="AB22" s="216">
        <v>0</v>
      </c>
      <c r="AC22" s="216">
        <v>10.68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0.02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4.51</v>
      </c>
      <c r="L23" s="216">
        <v>422.36</v>
      </c>
      <c r="M23" s="216">
        <v>27.1</v>
      </c>
      <c r="N23" s="216">
        <v>34.79</v>
      </c>
      <c r="O23" s="216">
        <v>0</v>
      </c>
      <c r="P23" s="216">
        <v>30.62</v>
      </c>
      <c r="Q23" s="216">
        <v>0</v>
      </c>
      <c r="R23" s="216">
        <v>12.49</v>
      </c>
      <c r="S23" s="216">
        <v>7.76</v>
      </c>
      <c r="T23" s="216">
        <v>0</v>
      </c>
      <c r="U23" s="216">
        <v>100.39</v>
      </c>
      <c r="V23" s="216">
        <v>6.11</v>
      </c>
      <c r="W23" s="216">
        <v>13.49</v>
      </c>
      <c r="X23" s="216">
        <v>43.45</v>
      </c>
      <c r="Y23" s="216">
        <v>0</v>
      </c>
      <c r="Z23" s="216">
        <v>37.28</v>
      </c>
      <c r="AA23" s="216">
        <v>26.56</v>
      </c>
      <c r="AB23" s="216">
        <v>0</v>
      </c>
      <c r="AC23" s="216">
        <v>10.68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0.02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4.51</v>
      </c>
      <c r="L24" s="216">
        <v>422.36</v>
      </c>
      <c r="M24" s="216">
        <v>27.1</v>
      </c>
      <c r="N24" s="216">
        <v>34.79</v>
      </c>
      <c r="O24" s="216">
        <v>0</v>
      </c>
      <c r="P24" s="216">
        <v>30.62</v>
      </c>
      <c r="Q24" s="216">
        <v>0</v>
      </c>
      <c r="R24" s="216">
        <v>12.49</v>
      </c>
      <c r="S24" s="216">
        <v>7.76</v>
      </c>
      <c r="T24" s="216">
        <v>0</v>
      </c>
      <c r="U24" s="216">
        <v>97.74</v>
      </c>
      <c r="V24" s="216">
        <v>6.11</v>
      </c>
      <c r="W24" s="216">
        <v>13.49</v>
      </c>
      <c r="X24" s="216">
        <v>43.45</v>
      </c>
      <c r="Y24" s="216">
        <v>0</v>
      </c>
      <c r="Z24" s="216">
        <v>37.28</v>
      </c>
      <c r="AA24" s="216">
        <v>26.56</v>
      </c>
      <c r="AB24" s="216">
        <v>0</v>
      </c>
      <c r="AC24" s="216">
        <v>9.48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0.02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4.51</v>
      </c>
      <c r="L25" s="216">
        <v>422.36</v>
      </c>
      <c r="M25" s="216">
        <v>27.1</v>
      </c>
      <c r="N25" s="216">
        <v>34.79</v>
      </c>
      <c r="O25" s="216">
        <v>0</v>
      </c>
      <c r="P25" s="216">
        <v>30.62</v>
      </c>
      <c r="Q25" s="216">
        <v>0</v>
      </c>
      <c r="R25" s="216">
        <v>12.49</v>
      </c>
      <c r="S25" s="216">
        <v>7.76</v>
      </c>
      <c r="T25" s="216">
        <v>0</v>
      </c>
      <c r="U25" s="216">
        <v>95.09</v>
      </c>
      <c r="V25" s="216">
        <v>6.11</v>
      </c>
      <c r="W25" s="216">
        <v>13.49</v>
      </c>
      <c r="X25" s="216">
        <v>43.45</v>
      </c>
      <c r="Y25" s="216">
        <v>0</v>
      </c>
      <c r="Z25" s="216">
        <v>37.28</v>
      </c>
      <c r="AA25" s="216">
        <v>26.56</v>
      </c>
      <c r="AB25" s="216">
        <v>0</v>
      </c>
      <c r="AC25" s="216">
        <v>7.53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0.02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4.5</v>
      </c>
      <c r="L26" s="216">
        <v>422.36</v>
      </c>
      <c r="M26" s="216">
        <v>27.1</v>
      </c>
      <c r="N26" s="216">
        <v>34.79</v>
      </c>
      <c r="O26" s="216">
        <v>0</v>
      </c>
      <c r="P26" s="216">
        <v>30.62</v>
      </c>
      <c r="Q26" s="216">
        <v>0</v>
      </c>
      <c r="R26" s="216">
        <v>12.49</v>
      </c>
      <c r="S26" s="216">
        <v>7.76</v>
      </c>
      <c r="T26" s="216">
        <v>0</v>
      </c>
      <c r="U26" s="216">
        <v>91.11</v>
      </c>
      <c r="V26" s="216">
        <v>6.11</v>
      </c>
      <c r="W26" s="216">
        <v>13.49</v>
      </c>
      <c r="X26" s="216">
        <v>43.45</v>
      </c>
      <c r="Y26" s="216">
        <v>0</v>
      </c>
      <c r="Z26" s="216">
        <v>37.28</v>
      </c>
      <c r="AA26" s="216">
        <v>26.56</v>
      </c>
      <c r="AB26" s="216">
        <v>0</v>
      </c>
      <c r="AC26" s="216">
        <v>7.53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0.02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4.51</v>
      </c>
      <c r="L27" s="216">
        <v>422.36</v>
      </c>
      <c r="M27" s="216">
        <v>27.1</v>
      </c>
      <c r="N27" s="216">
        <v>34.79</v>
      </c>
      <c r="O27" s="216">
        <v>0</v>
      </c>
      <c r="P27" s="216">
        <v>30.62</v>
      </c>
      <c r="Q27" s="216">
        <v>0</v>
      </c>
      <c r="R27" s="216">
        <v>12.49</v>
      </c>
      <c r="S27" s="216">
        <v>7.76</v>
      </c>
      <c r="T27" s="216">
        <v>0</v>
      </c>
      <c r="U27" s="216">
        <v>91.11</v>
      </c>
      <c r="V27" s="216">
        <v>6.11</v>
      </c>
      <c r="W27" s="216">
        <v>13.49</v>
      </c>
      <c r="X27" s="216">
        <v>43.45</v>
      </c>
      <c r="Y27" s="216">
        <v>0</v>
      </c>
      <c r="Z27" s="216">
        <v>37.28</v>
      </c>
      <c r="AA27" s="216">
        <v>26.56</v>
      </c>
      <c r="AB27" s="216">
        <v>0</v>
      </c>
      <c r="AC27" s="216">
        <v>7.53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0.02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0.53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4.51</v>
      </c>
      <c r="L28" s="216">
        <v>422.36</v>
      </c>
      <c r="M28" s="216">
        <v>27.1</v>
      </c>
      <c r="N28" s="216">
        <v>34.79</v>
      </c>
      <c r="O28" s="216">
        <v>0</v>
      </c>
      <c r="P28" s="216">
        <v>30.62</v>
      </c>
      <c r="Q28" s="216">
        <v>0</v>
      </c>
      <c r="R28" s="216">
        <v>12.49</v>
      </c>
      <c r="S28" s="216">
        <v>7.76</v>
      </c>
      <c r="T28" s="216">
        <v>0</v>
      </c>
      <c r="U28" s="216">
        <v>91.11</v>
      </c>
      <c r="V28" s="216">
        <v>6.11</v>
      </c>
      <c r="W28" s="216">
        <v>13.49</v>
      </c>
      <c r="X28" s="216">
        <v>43.45</v>
      </c>
      <c r="Y28" s="216">
        <v>0</v>
      </c>
      <c r="Z28" s="216">
        <v>37.28</v>
      </c>
      <c r="AA28" s="216">
        <v>26.56</v>
      </c>
      <c r="AB28" s="216">
        <v>0</v>
      </c>
      <c r="AC28" s="216">
        <v>7.53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0.02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2.08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4.51</v>
      </c>
      <c r="L29" s="216">
        <v>422.36</v>
      </c>
      <c r="M29" s="216">
        <v>27.1</v>
      </c>
      <c r="N29" s="216">
        <v>34.79</v>
      </c>
      <c r="O29" s="216">
        <v>0</v>
      </c>
      <c r="P29" s="216">
        <v>30.62</v>
      </c>
      <c r="Q29" s="216">
        <v>0</v>
      </c>
      <c r="R29" s="216">
        <v>12.49</v>
      </c>
      <c r="S29" s="216">
        <v>7.76</v>
      </c>
      <c r="T29" s="216">
        <v>0</v>
      </c>
      <c r="U29" s="216">
        <v>91.11</v>
      </c>
      <c r="V29" s="216">
        <v>6.11</v>
      </c>
      <c r="W29" s="216">
        <v>13.49</v>
      </c>
      <c r="X29" s="216">
        <v>43.45</v>
      </c>
      <c r="Y29" s="216">
        <v>0</v>
      </c>
      <c r="Z29" s="216">
        <v>37.28</v>
      </c>
      <c r="AA29" s="216">
        <v>26.56</v>
      </c>
      <c r="AB29" s="216">
        <v>0</v>
      </c>
      <c r="AC29" s="216">
        <v>7.53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0.02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5.31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4.49</v>
      </c>
      <c r="L30" s="216">
        <v>335.96</v>
      </c>
      <c r="M30" s="216">
        <v>27.1</v>
      </c>
      <c r="N30" s="216">
        <v>34.79</v>
      </c>
      <c r="O30" s="216">
        <v>0</v>
      </c>
      <c r="P30" s="216">
        <v>30.62</v>
      </c>
      <c r="Q30" s="216">
        <v>0</v>
      </c>
      <c r="R30" s="216">
        <v>12.49</v>
      </c>
      <c r="S30" s="216">
        <v>7.76</v>
      </c>
      <c r="T30" s="216">
        <v>0</v>
      </c>
      <c r="U30" s="216">
        <v>91.11</v>
      </c>
      <c r="V30" s="216">
        <v>6.11</v>
      </c>
      <c r="W30" s="216">
        <v>13.49</v>
      </c>
      <c r="X30" s="216">
        <v>43.45</v>
      </c>
      <c r="Y30" s="216">
        <v>0</v>
      </c>
      <c r="Z30" s="216">
        <v>37.28</v>
      </c>
      <c r="AA30" s="216">
        <v>26.56</v>
      </c>
      <c r="AB30" s="216">
        <v>0</v>
      </c>
      <c r="AC30" s="216">
        <v>7.53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0.02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11.48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4.51</v>
      </c>
      <c r="L31" s="216">
        <v>297.57</v>
      </c>
      <c r="M31" s="216">
        <v>27.1</v>
      </c>
      <c r="N31" s="216">
        <v>34.79</v>
      </c>
      <c r="O31" s="216">
        <v>0</v>
      </c>
      <c r="P31" s="216">
        <v>30.62</v>
      </c>
      <c r="Q31" s="216">
        <v>0</v>
      </c>
      <c r="R31" s="216">
        <v>12.49</v>
      </c>
      <c r="S31" s="216">
        <v>7.76</v>
      </c>
      <c r="T31" s="216">
        <v>0</v>
      </c>
      <c r="U31" s="216">
        <v>91.11</v>
      </c>
      <c r="V31" s="216">
        <v>6.11</v>
      </c>
      <c r="W31" s="216">
        <v>13.49</v>
      </c>
      <c r="X31" s="216">
        <v>43.45</v>
      </c>
      <c r="Y31" s="216">
        <v>0</v>
      </c>
      <c r="Z31" s="216">
        <v>37.28</v>
      </c>
      <c r="AA31" s="216">
        <v>26.56</v>
      </c>
      <c r="AB31" s="216">
        <v>0</v>
      </c>
      <c r="AC31" s="216">
        <v>9.24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0.02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17.75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4.63</v>
      </c>
      <c r="L32" s="216">
        <v>287.97000000000003</v>
      </c>
      <c r="M32" s="216">
        <v>27.1</v>
      </c>
      <c r="N32" s="216">
        <v>34.79</v>
      </c>
      <c r="O32" s="216">
        <v>0</v>
      </c>
      <c r="P32" s="216">
        <v>30.62</v>
      </c>
      <c r="Q32" s="216">
        <v>0</v>
      </c>
      <c r="R32" s="216">
        <v>12.49</v>
      </c>
      <c r="S32" s="216">
        <v>7.77</v>
      </c>
      <c r="T32" s="216">
        <v>0</v>
      </c>
      <c r="U32" s="216">
        <v>91.11</v>
      </c>
      <c r="V32" s="216">
        <v>6.11</v>
      </c>
      <c r="W32" s="216">
        <v>13.49</v>
      </c>
      <c r="X32" s="216">
        <v>43.45</v>
      </c>
      <c r="Y32" s="216">
        <v>0</v>
      </c>
      <c r="Z32" s="216">
        <v>37.28</v>
      </c>
      <c r="AA32" s="216">
        <v>26.56</v>
      </c>
      <c r="AB32" s="216">
        <v>0</v>
      </c>
      <c r="AC32" s="216">
        <v>9.24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0.02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18.7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230.38</v>
      </c>
      <c r="M33" s="216">
        <v>27.1</v>
      </c>
      <c r="N33" s="216">
        <v>34.79</v>
      </c>
      <c r="O33" s="216">
        <v>0</v>
      </c>
      <c r="P33" s="216">
        <v>30.62</v>
      </c>
      <c r="Q33" s="216">
        <v>0</v>
      </c>
      <c r="R33" s="216">
        <v>12.49</v>
      </c>
      <c r="S33" s="216">
        <v>2.67</v>
      </c>
      <c r="T33" s="216">
        <v>0</v>
      </c>
      <c r="U33" s="216">
        <v>91.11</v>
      </c>
      <c r="V33" s="216">
        <v>6.11</v>
      </c>
      <c r="W33" s="216">
        <v>13.58</v>
      </c>
      <c r="X33" s="216">
        <v>43.45</v>
      </c>
      <c r="Y33" s="216">
        <v>0</v>
      </c>
      <c r="Z33" s="216">
        <v>37.28</v>
      </c>
      <c r="AA33" s="216">
        <v>26.56</v>
      </c>
      <c r="AB33" s="216">
        <v>0</v>
      </c>
      <c r="AC33" s="216">
        <v>9.24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0.02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18.7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203.5</v>
      </c>
      <c r="M34" s="216">
        <v>27.1</v>
      </c>
      <c r="N34" s="216">
        <v>34.79</v>
      </c>
      <c r="O34" s="216">
        <v>0</v>
      </c>
      <c r="P34" s="216">
        <v>30.62</v>
      </c>
      <c r="Q34" s="216">
        <v>0</v>
      </c>
      <c r="R34" s="216">
        <v>12.49</v>
      </c>
      <c r="S34" s="216">
        <v>1.92</v>
      </c>
      <c r="T34" s="216">
        <v>0</v>
      </c>
      <c r="U34" s="216">
        <v>91.11</v>
      </c>
      <c r="V34" s="216">
        <v>6.11</v>
      </c>
      <c r="W34" s="216">
        <v>13.58</v>
      </c>
      <c r="X34" s="216">
        <v>43.45</v>
      </c>
      <c r="Y34" s="216">
        <v>0</v>
      </c>
      <c r="Z34" s="216">
        <v>32.229999999999997</v>
      </c>
      <c r="AA34" s="216">
        <v>26.56</v>
      </c>
      <c r="AB34" s="216">
        <v>0</v>
      </c>
      <c r="AC34" s="216">
        <v>9.24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0.02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18.7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203.5</v>
      </c>
      <c r="M35" s="216">
        <v>27.1</v>
      </c>
      <c r="N35" s="216">
        <v>34.79</v>
      </c>
      <c r="O35" s="216">
        <v>0</v>
      </c>
      <c r="P35" s="216">
        <v>30.62</v>
      </c>
      <c r="Q35" s="216">
        <v>0</v>
      </c>
      <c r="R35" s="216">
        <v>12.49</v>
      </c>
      <c r="S35" s="216">
        <v>1.92</v>
      </c>
      <c r="T35" s="216">
        <v>0</v>
      </c>
      <c r="U35" s="216">
        <v>91.11</v>
      </c>
      <c r="V35" s="216">
        <v>6.11</v>
      </c>
      <c r="W35" s="216">
        <v>13.6</v>
      </c>
      <c r="X35" s="216">
        <v>43.45</v>
      </c>
      <c r="Y35" s="216">
        <v>0</v>
      </c>
      <c r="Z35" s="216">
        <v>37.28</v>
      </c>
      <c r="AA35" s="216">
        <v>26.56</v>
      </c>
      <c r="AB35" s="216">
        <v>0</v>
      </c>
      <c r="AC35" s="216">
        <v>9.24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0.02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18.7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</v>
      </c>
      <c r="L36" s="216">
        <v>203.5</v>
      </c>
      <c r="M36" s="216">
        <v>27.1</v>
      </c>
      <c r="N36" s="216">
        <v>34.79</v>
      </c>
      <c r="O36" s="216">
        <v>0</v>
      </c>
      <c r="P36" s="216">
        <v>30.62</v>
      </c>
      <c r="Q36" s="216">
        <v>0</v>
      </c>
      <c r="R36" s="216">
        <v>12.49</v>
      </c>
      <c r="S36" s="216">
        <v>1.92</v>
      </c>
      <c r="T36" s="216">
        <v>0</v>
      </c>
      <c r="U36" s="216">
        <v>91.11</v>
      </c>
      <c r="V36" s="216">
        <v>6.11</v>
      </c>
      <c r="W36" s="216">
        <v>13.6</v>
      </c>
      <c r="X36" s="216">
        <v>43.45</v>
      </c>
      <c r="Y36" s="216">
        <v>0</v>
      </c>
      <c r="Z36" s="216">
        <v>37.28</v>
      </c>
      <c r="AA36" s="216">
        <v>26.56</v>
      </c>
      <c r="AB36" s="216">
        <v>0</v>
      </c>
      <c r="AC36" s="216">
        <v>9.24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0.02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18.7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</v>
      </c>
      <c r="L37" s="216">
        <v>203.5</v>
      </c>
      <c r="M37" s="216">
        <v>27.1</v>
      </c>
      <c r="N37" s="216">
        <v>34.79</v>
      </c>
      <c r="O37" s="216">
        <v>0</v>
      </c>
      <c r="P37" s="216">
        <v>30.62</v>
      </c>
      <c r="Q37" s="216">
        <v>0</v>
      </c>
      <c r="R37" s="216">
        <v>12.49</v>
      </c>
      <c r="S37" s="216">
        <v>1.92</v>
      </c>
      <c r="T37" s="216">
        <v>0</v>
      </c>
      <c r="U37" s="216">
        <v>91.11</v>
      </c>
      <c r="V37" s="216">
        <v>6.11</v>
      </c>
      <c r="W37" s="216">
        <v>13.6</v>
      </c>
      <c r="X37" s="216">
        <v>43.45</v>
      </c>
      <c r="Y37" s="216">
        <v>0</v>
      </c>
      <c r="Z37" s="216">
        <v>37.28</v>
      </c>
      <c r="AA37" s="216">
        <v>26.56</v>
      </c>
      <c r="AB37" s="216">
        <v>0</v>
      </c>
      <c r="AC37" s="216">
        <v>9.24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0.02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18.7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203.5</v>
      </c>
      <c r="M38" s="216">
        <v>27.1</v>
      </c>
      <c r="N38" s="216">
        <v>34.79</v>
      </c>
      <c r="O38" s="216">
        <v>0</v>
      </c>
      <c r="P38" s="216">
        <v>30.62</v>
      </c>
      <c r="Q38" s="216">
        <v>0</v>
      </c>
      <c r="R38" s="216">
        <v>12.49</v>
      </c>
      <c r="S38" s="216">
        <v>3.79</v>
      </c>
      <c r="T38" s="216">
        <v>0</v>
      </c>
      <c r="U38" s="216">
        <v>91.11</v>
      </c>
      <c r="V38" s="216">
        <v>6.11</v>
      </c>
      <c r="W38" s="216">
        <v>13.6</v>
      </c>
      <c r="X38" s="216">
        <v>43.45</v>
      </c>
      <c r="Y38" s="216">
        <v>0</v>
      </c>
      <c r="Z38" s="216">
        <v>37.28</v>
      </c>
      <c r="AA38" s="216">
        <v>26.56</v>
      </c>
      <c r="AB38" s="216">
        <v>0</v>
      </c>
      <c r="AC38" s="216">
        <v>10.68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0.02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18.7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</v>
      </c>
      <c r="L39" s="216">
        <v>203.5</v>
      </c>
      <c r="M39" s="216">
        <v>27.1</v>
      </c>
      <c r="N39" s="216">
        <v>34.79</v>
      </c>
      <c r="O39" s="216">
        <v>0</v>
      </c>
      <c r="P39" s="216">
        <v>30.62</v>
      </c>
      <c r="Q39" s="216">
        <v>0</v>
      </c>
      <c r="R39" s="216">
        <v>12.49</v>
      </c>
      <c r="S39" s="216">
        <v>3.74</v>
      </c>
      <c r="T39" s="216">
        <v>0</v>
      </c>
      <c r="U39" s="216">
        <v>91.11</v>
      </c>
      <c r="V39" s="216">
        <v>6.36</v>
      </c>
      <c r="W39" s="216">
        <v>13.58</v>
      </c>
      <c r="X39" s="216">
        <v>43.44</v>
      </c>
      <c r="Y39" s="216">
        <v>0</v>
      </c>
      <c r="Z39" s="216">
        <v>38.840000000000003</v>
      </c>
      <c r="AA39" s="216">
        <v>26.67</v>
      </c>
      <c r="AB39" s="216">
        <v>0</v>
      </c>
      <c r="AC39" s="216">
        <v>10.68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0.02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18.7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</v>
      </c>
      <c r="L40" s="216">
        <v>203.5</v>
      </c>
      <c r="M40" s="216">
        <v>27.1</v>
      </c>
      <c r="N40" s="216">
        <v>34.79</v>
      </c>
      <c r="O40" s="216">
        <v>0</v>
      </c>
      <c r="P40" s="216">
        <v>30.62</v>
      </c>
      <c r="Q40" s="216">
        <v>0</v>
      </c>
      <c r="R40" s="216">
        <v>12.49</v>
      </c>
      <c r="S40" s="216">
        <v>3.74</v>
      </c>
      <c r="T40" s="216">
        <v>0</v>
      </c>
      <c r="U40" s="216">
        <v>91.11</v>
      </c>
      <c r="V40" s="216">
        <v>6.1</v>
      </c>
      <c r="W40" s="216">
        <v>13.58</v>
      </c>
      <c r="X40" s="216">
        <v>43.44</v>
      </c>
      <c r="Y40" s="216">
        <v>0</v>
      </c>
      <c r="Z40" s="216">
        <v>37.28</v>
      </c>
      <c r="AA40" s="216">
        <v>26.56</v>
      </c>
      <c r="AB40" s="216">
        <v>0</v>
      </c>
      <c r="AC40" s="216">
        <v>10.68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0.02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18.7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4.57</v>
      </c>
      <c r="L41" s="216">
        <v>239.98</v>
      </c>
      <c r="M41" s="216">
        <v>27.1</v>
      </c>
      <c r="N41" s="216">
        <v>34.79</v>
      </c>
      <c r="O41" s="216">
        <v>0</v>
      </c>
      <c r="P41" s="216">
        <v>30.62</v>
      </c>
      <c r="Q41" s="216">
        <v>0</v>
      </c>
      <c r="R41" s="216">
        <v>12.49</v>
      </c>
      <c r="S41" s="216">
        <v>7.77</v>
      </c>
      <c r="T41" s="216">
        <v>0</v>
      </c>
      <c r="U41" s="216">
        <v>91.11</v>
      </c>
      <c r="V41" s="216">
        <v>6.1</v>
      </c>
      <c r="W41" s="216">
        <v>13.58</v>
      </c>
      <c r="X41" s="216">
        <v>43.44</v>
      </c>
      <c r="Y41" s="216">
        <v>0</v>
      </c>
      <c r="Z41" s="216">
        <v>37.28</v>
      </c>
      <c r="AA41" s="216">
        <v>26.56</v>
      </c>
      <c r="AB41" s="216">
        <v>0</v>
      </c>
      <c r="AC41" s="216">
        <v>10.68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0.02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18.7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4.91</v>
      </c>
      <c r="L42" s="216">
        <v>268.77</v>
      </c>
      <c r="M42" s="216">
        <v>27.1</v>
      </c>
      <c r="N42" s="216">
        <v>34.79</v>
      </c>
      <c r="O42" s="216">
        <v>0</v>
      </c>
      <c r="P42" s="216">
        <v>30.62</v>
      </c>
      <c r="Q42" s="216">
        <v>0</v>
      </c>
      <c r="R42" s="216">
        <v>12.49</v>
      </c>
      <c r="S42" s="216">
        <v>7.77</v>
      </c>
      <c r="T42" s="216">
        <v>0</v>
      </c>
      <c r="U42" s="216">
        <v>91.11</v>
      </c>
      <c r="V42" s="216">
        <v>6.1</v>
      </c>
      <c r="W42" s="216">
        <v>13.58</v>
      </c>
      <c r="X42" s="216">
        <v>43.44</v>
      </c>
      <c r="Y42" s="216">
        <v>0</v>
      </c>
      <c r="Z42" s="216">
        <v>37.28</v>
      </c>
      <c r="AA42" s="216">
        <v>26.56</v>
      </c>
      <c r="AB42" s="216">
        <v>0</v>
      </c>
      <c r="AC42" s="216">
        <v>10.68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0.02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18.7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4.91</v>
      </c>
      <c r="L43" s="216">
        <v>268.77</v>
      </c>
      <c r="M43" s="216">
        <v>27.1</v>
      </c>
      <c r="N43" s="216">
        <v>34.79</v>
      </c>
      <c r="O43" s="216">
        <v>0</v>
      </c>
      <c r="P43" s="216">
        <v>30.62</v>
      </c>
      <c r="Q43" s="216">
        <v>0</v>
      </c>
      <c r="R43" s="216">
        <v>12.49</v>
      </c>
      <c r="S43" s="216">
        <v>7.77</v>
      </c>
      <c r="T43" s="216">
        <v>0</v>
      </c>
      <c r="U43" s="216">
        <v>91.11</v>
      </c>
      <c r="V43" s="216">
        <v>6.1</v>
      </c>
      <c r="W43" s="216">
        <v>13.58</v>
      </c>
      <c r="X43" s="216">
        <v>43.44</v>
      </c>
      <c r="Y43" s="216">
        <v>0</v>
      </c>
      <c r="Z43" s="216">
        <v>37.28</v>
      </c>
      <c r="AA43" s="216">
        <v>26.56</v>
      </c>
      <c r="AB43" s="216">
        <v>0</v>
      </c>
      <c r="AC43" s="216">
        <v>10.68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0.02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18.7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4.91</v>
      </c>
      <c r="L44" s="216">
        <v>278.37</v>
      </c>
      <c r="M44" s="216">
        <v>27.1</v>
      </c>
      <c r="N44" s="216">
        <v>34.79</v>
      </c>
      <c r="O44" s="216">
        <v>0</v>
      </c>
      <c r="P44" s="216">
        <v>30.62</v>
      </c>
      <c r="Q44" s="216">
        <v>0</v>
      </c>
      <c r="R44" s="216">
        <v>12.49</v>
      </c>
      <c r="S44" s="216">
        <v>7.77</v>
      </c>
      <c r="T44" s="216">
        <v>0</v>
      </c>
      <c r="U44" s="216">
        <v>91.11</v>
      </c>
      <c r="V44" s="216">
        <v>6.1</v>
      </c>
      <c r="W44" s="216">
        <v>13.58</v>
      </c>
      <c r="X44" s="216">
        <v>43.44</v>
      </c>
      <c r="Y44" s="216">
        <v>0</v>
      </c>
      <c r="Z44" s="216">
        <v>37.28</v>
      </c>
      <c r="AA44" s="216">
        <v>26.56</v>
      </c>
      <c r="AB44" s="216">
        <v>0</v>
      </c>
      <c r="AC44" s="216">
        <v>6.49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0.02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18.7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4.51</v>
      </c>
      <c r="L45" s="216">
        <v>287.97000000000003</v>
      </c>
      <c r="M45" s="216">
        <v>27.1</v>
      </c>
      <c r="N45" s="216">
        <v>34.79</v>
      </c>
      <c r="O45" s="216">
        <v>0</v>
      </c>
      <c r="P45" s="216">
        <v>30.62</v>
      </c>
      <c r="Q45" s="216">
        <v>0</v>
      </c>
      <c r="R45" s="216">
        <v>12.49</v>
      </c>
      <c r="S45" s="216">
        <v>7.77</v>
      </c>
      <c r="T45" s="216">
        <v>0</v>
      </c>
      <c r="U45" s="216">
        <v>92.49</v>
      </c>
      <c r="V45" s="216">
        <v>6.1</v>
      </c>
      <c r="W45" s="216">
        <v>13.58</v>
      </c>
      <c r="X45" s="216">
        <v>43.44</v>
      </c>
      <c r="Y45" s="216">
        <v>0</v>
      </c>
      <c r="Z45" s="216">
        <v>37.28</v>
      </c>
      <c r="AA45" s="216">
        <v>26.56</v>
      </c>
      <c r="AB45" s="216">
        <v>0</v>
      </c>
      <c r="AC45" s="216">
        <v>6.49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0.02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18.7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4.51</v>
      </c>
      <c r="L46" s="216">
        <v>297.57</v>
      </c>
      <c r="M46" s="216">
        <v>27.1</v>
      </c>
      <c r="N46" s="216">
        <v>34.79</v>
      </c>
      <c r="O46" s="216">
        <v>0</v>
      </c>
      <c r="P46" s="216">
        <v>30.62</v>
      </c>
      <c r="Q46" s="216">
        <v>0</v>
      </c>
      <c r="R46" s="216">
        <v>12.49</v>
      </c>
      <c r="S46" s="216">
        <v>7.77</v>
      </c>
      <c r="T46" s="216">
        <v>0</v>
      </c>
      <c r="U46" s="216">
        <v>92.77</v>
      </c>
      <c r="V46" s="216">
        <v>6.1</v>
      </c>
      <c r="W46" s="216">
        <v>13.58</v>
      </c>
      <c r="X46" s="216">
        <v>43.44</v>
      </c>
      <c r="Y46" s="216">
        <v>0</v>
      </c>
      <c r="Z46" s="216">
        <v>37.28</v>
      </c>
      <c r="AA46" s="216">
        <v>26.56</v>
      </c>
      <c r="AB46" s="216">
        <v>0</v>
      </c>
      <c r="AC46" s="216">
        <v>6.49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0.02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18.7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9.02</v>
      </c>
      <c r="L47" s="216">
        <v>297.57</v>
      </c>
      <c r="M47" s="216">
        <v>27.1</v>
      </c>
      <c r="N47" s="216">
        <v>34.79</v>
      </c>
      <c r="O47" s="216">
        <v>0</v>
      </c>
      <c r="P47" s="216">
        <v>30.62</v>
      </c>
      <c r="Q47" s="216">
        <v>0</v>
      </c>
      <c r="R47" s="216">
        <v>12.49</v>
      </c>
      <c r="S47" s="216">
        <v>7.77</v>
      </c>
      <c r="T47" s="216">
        <v>0</v>
      </c>
      <c r="U47" s="216">
        <v>92.77</v>
      </c>
      <c r="V47" s="216">
        <v>6.1</v>
      </c>
      <c r="W47" s="216">
        <v>13.58</v>
      </c>
      <c r="X47" s="216">
        <v>43.44</v>
      </c>
      <c r="Y47" s="216">
        <v>0</v>
      </c>
      <c r="Z47" s="216">
        <v>37.28</v>
      </c>
      <c r="AA47" s="216">
        <v>26.56</v>
      </c>
      <c r="AB47" s="216">
        <v>0</v>
      </c>
      <c r="AC47" s="216">
        <v>9.01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0.02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18.7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9.02</v>
      </c>
      <c r="L48" s="216">
        <v>297.57</v>
      </c>
      <c r="M48" s="216">
        <v>27.1</v>
      </c>
      <c r="N48" s="216">
        <v>34.79</v>
      </c>
      <c r="O48" s="216">
        <v>0</v>
      </c>
      <c r="P48" s="216">
        <v>30.62</v>
      </c>
      <c r="Q48" s="216">
        <v>0</v>
      </c>
      <c r="R48" s="216">
        <v>12.49</v>
      </c>
      <c r="S48" s="216">
        <v>7.77</v>
      </c>
      <c r="T48" s="216">
        <v>0</v>
      </c>
      <c r="U48" s="216">
        <v>92.77</v>
      </c>
      <c r="V48" s="216">
        <v>6.1</v>
      </c>
      <c r="W48" s="216">
        <v>13.58</v>
      </c>
      <c r="X48" s="216">
        <v>43.44</v>
      </c>
      <c r="Y48" s="216">
        <v>0</v>
      </c>
      <c r="Z48" s="216">
        <v>37.28</v>
      </c>
      <c r="AA48" s="216">
        <v>26.56</v>
      </c>
      <c r="AB48" s="216">
        <v>0</v>
      </c>
      <c r="AC48" s="216">
        <v>9.01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0.02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18.7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9.02</v>
      </c>
      <c r="L49" s="216">
        <v>326.37</v>
      </c>
      <c r="M49" s="216">
        <v>27.1</v>
      </c>
      <c r="N49" s="216">
        <v>34.79</v>
      </c>
      <c r="O49" s="216">
        <v>0</v>
      </c>
      <c r="P49" s="216">
        <v>30.62</v>
      </c>
      <c r="Q49" s="216">
        <v>0</v>
      </c>
      <c r="R49" s="216">
        <v>12.49</v>
      </c>
      <c r="S49" s="216">
        <v>7.77</v>
      </c>
      <c r="T49" s="216">
        <v>0</v>
      </c>
      <c r="U49" s="216">
        <v>92.77</v>
      </c>
      <c r="V49" s="216">
        <v>6.1</v>
      </c>
      <c r="W49" s="216">
        <v>13.67</v>
      </c>
      <c r="X49" s="216">
        <v>43.44</v>
      </c>
      <c r="Y49" s="216">
        <v>0</v>
      </c>
      <c r="Z49" s="216">
        <v>37.28</v>
      </c>
      <c r="AA49" s="216">
        <v>26.56</v>
      </c>
      <c r="AB49" s="216">
        <v>0</v>
      </c>
      <c r="AC49" s="216">
        <v>9.01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0.02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18.7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9.02</v>
      </c>
      <c r="L50" s="216">
        <v>326.37</v>
      </c>
      <c r="M50" s="216">
        <v>27.1</v>
      </c>
      <c r="N50" s="216">
        <v>34.79</v>
      </c>
      <c r="O50" s="216">
        <v>0</v>
      </c>
      <c r="P50" s="216">
        <v>30.62</v>
      </c>
      <c r="Q50" s="216">
        <v>0</v>
      </c>
      <c r="R50" s="216">
        <v>12.49</v>
      </c>
      <c r="S50" s="216">
        <v>7.77</v>
      </c>
      <c r="T50" s="216">
        <v>0</v>
      </c>
      <c r="U50" s="216">
        <v>92.77</v>
      </c>
      <c r="V50" s="216">
        <v>6.1</v>
      </c>
      <c r="W50" s="216">
        <v>13.67</v>
      </c>
      <c r="X50" s="216">
        <v>43.44</v>
      </c>
      <c r="Y50" s="216">
        <v>0</v>
      </c>
      <c r="Z50" s="216">
        <v>37.28</v>
      </c>
      <c r="AA50" s="216">
        <v>26.56</v>
      </c>
      <c r="AB50" s="216">
        <v>0</v>
      </c>
      <c r="AC50" s="216">
        <v>9.01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0.02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18.7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9.02</v>
      </c>
      <c r="L51" s="216">
        <v>326.37</v>
      </c>
      <c r="M51" s="216">
        <v>27.1</v>
      </c>
      <c r="N51" s="216">
        <v>34.79</v>
      </c>
      <c r="O51" s="216">
        <v>0</v>
      </c>
      <c r="P51" s="216">
        <v>30.62</v>
      </c>
      <c r="Q51" s="216">
        <v>0</v>
      </c>
      <c r="R51" s="216">
        <v>12.49</v>
      </c>
      <c r="S51" s="216">
        <v>7.76</v>
      </c>
      <c r="T51" s="216">
        <v>0</v>
      </c>
      <c r="U51" s="216">
        <v>92.77</v>
      </c>
      <c r="V51" s="216">
        <v>6.1</v>
      </c>
      <c r="W51" s="216">
        <v>13.67</v>
      </c>
      <c r="X51" s="216">
        <v>43.44</v>
      </c>
      <c r="Y51" s="216">
        <v>0</v>
      </c>
      <c r="Z51" s="216">
        <v>37.28</v>
      </c>
      <c r="AA51" s="216">
        <v>26.56</v>
      </c>
      <c r="AB51" s="216">
        <v>0</v>
      </c>
      <c r="AC51" s="216">
        <v>8.4499999999999993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0.02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18.7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9.02</v>
      </c>
      <c r="L52" s="216">
        <v>307.17</v>
      </c>
      <c r="M52" s="216">
        <v>27.1</v>
      </c>
      <c r="N52" s="216">
        <v>34.79</v>
      </c>
      <c r="O52" s="216">
        <v>0</v>
      </c>
      <c r="P52" s="216">
        <v>30.62</v>
      </c>
      <c r="Q52" s="216">
        <v>0</v>
      </c>
      <c r="R52" s="216">
        <v>12.49</v>
      </c>
      <c r="S52" s="216">
        <v>7.76</v>
      </c>
      <c r="T52" s="216">
        <v>0</v>
      </c>
      <c r="U52" s="216">
        <v>92.77</v>
      </c>
      <c r="V52" s="216">
        <v>6.1</v>
      </c>
      <c r="W52" s="216">
        <v>13.67</v>
      </c>
      <c r="X52" s="216">
        <v>43.44</v>
      </c>
      <c r="Y52" s="216">
        <v>0</v>
      </c>
      <c r="Z52" s="216">
        <v>37.28</v>
      </c>
      <c r="AA52" s="216">
        <v>26.56</v>
      </c>
      <c r="AB52" s="216">
        <v>0</v>
      </c>
      <c r="AC52" s="216">
        <v>8.4499999999999993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0.02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18.7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9.17</v>
      </c>
      <c r="L53" s="216">
        <v>297.57</v>
      </c>
      <c r="M53" s="216">
        <v>27.1</v>
      </c>
      <c r="N53" s="216">
        <v>34.79</v>
      </c>
      <c r="O53" s="216">
        <v>0</v>
      </c>
      <c r="P53" s="216">
        <v>30.62</v>
      </c>
      <c r="Q53" s="216">
        <v>0</v>
      </c>
      <c r="R53" s="216">
        <v>12.49</v>
      </c>
      <c r="S53" s="216">
        <v>7.76</v>
      </c>
      <c r="T53" s="216">
        <v>0</v>
      </c>
      <c r="U53" s="216">
        <v>92.77</v>
      </c>
      <c r="V53" s="216">
        <v>6.1</v>
      </c>
      <c r="W53" s="216">
        <v>13.67</v>
      </c>
      <c r="X53" s="216">
        <v>43.44</v>
      </c>
      <c r="Y53" s="216">
        <v>0</v>
      </c>
      <c r="Z53" s="216">
        <v>37.28</v>
      </c>
      <c r="AA53" s="216">
        <v>26.56</v>
      </c>
      <c r="AB53" s="216">
        <v>0</v>
      </c>
      <c r="AC53" s="216">
        <v>8.4600000000000009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0.02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18.7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9.08</v>
      </c>
      <c r="L54" s="216">
        <v>259.18</v>
      </c>
      <c r="M54" s="216">
        <v>27.1</v>
      </c>
      <c r="N54" s="216">
        <v>34.79</v>
      </c>
      <c r="O54" s="216">
        <v>0</v>
      </c>
      <c r="P54" s="216">
        <v>30.62</v>
      </c>
      <c r="Q54" s="216">
        <v>0</v>
      </c>
      <c r="R54" s="216">
        <v>12.49</v>
      </c>
      <c r="S54" s="216">
        <v>7.76</v>
      </c>
      <c r="T54" s="216">
        <v>0</v>
      </c>
      <c r="U54" s="216">
        <v>92.77</v>
      </c>
      <c r="V54" s="216">
        <v>6.1</v>
      </c>
      <c r="W54" s="216">
        <v>13.67</v>
      </c>
      <c r="X54" s="216">
        <v>43.44</v>
      </c>
      <c r="Y54" s="216">
        <v>0</v>
      </c>
      <c r="Z54" s="216">
        <v>37.28</v>
      </c>
      <c r="AA54" s="216">
        <v>26.56</v>
      </c>
      <c r="AB54" s="216">
        <v>0</v>
      </c>
      <c r="AC54" s="216">
        <v>8.4600000000000009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0.02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18.7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4.91</v>
      </c>
      <c r="L55" s="216">
        <v>203.5</v>
      </c>
      <c r="M55" s="216">
        <v>27.1</v>
      </c>
      <c r="N55" s="216">
        <v>34.79</v>
      </c>
      <c r="O55" s="216">
        <v>0</v>
      </c>
      <c r="P55" s="216">
        <v>30.62</v>
      </c>
      <c r="Q55" s="216">
        <v>0</v>
      </c>
      <c r="R55" s="216">
        <v>1.92</v>
      </c>
      <c r="S55" s="216">
        <v>1.92</v>
      </c>
      <c r="T55" s="216">
        <v>0</v>
      </c>
      <c r="U55" s="216">
        <v>94.39</v>
      </c>
      <c r="V55" s="216">
        <v>6.36</v>
      </c>
      <c r="W55" s="216">
        <v>5.27</v>
      </c>
      <c r="X55" s="216">
        <v>17.66</v>
      </c>
      <c r="Y55" s="216">
        <v>0</v>
      </c>
      <c r="Z55" s="216">
        <v>9.6</v>
      </c>
      <c r="AA55" s="216">
        <v>7.68</v>
      </c>
      <c r="AB55" s="216">
        <v>0</v>
      </c>
      <c r="AC55" s="216">
        <v>8.4600000000000009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0.02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18.7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4.91</v>
      </c>
      <c r="L56" s="216">
        <v>203.5</v>
      </c>
      <c r="M56" s="216">
        <v>27.1</v>
      </c>
      <c r="N56" s="216">
        <v>34.79</v>
      </c>
      <c r="O56" s="216">
        <v>0</v>
      </c>
      <c r="P56" s="216">
        <v>30.62</v>
      </c>
      <c r="Q56" s="216">
        <v>0</v>
      </c>
      <c r="R56" s="216">
        <v>1.92</v>
      </c>
      <c r="S56" s="216">
        <v>1.92</v>
      </c>
      <c r="T56" s="216">
        <v>0</v>
      </c>
      <c r="U56" s="216">
        <v>94.67</v>
      </c>
      <c r="V56" s="216">
        <v>0</v>
      </c>
      <c r="W56" s="216">
        <v>4.8</v>
      </c>
      <c r="X56" s="216">
        <v>14.46</v>
      </c>
      <c r="Y56" s="216">
        <v>0</v>
      </c>
      <c r="Z56" s="216">
        <v>9.6</v>
      </c>
      <c r="AA56" s="216">
        <v>7.68</v>
      </c>
      <c r="AB56" s="216">
        <v>0</v>
      </c>
      <c r="AC56" s="216">
        <v>8.4600000000000009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0.02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18.7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4.91</v>
      </c>
      <c r="L57" s="216">
        <v>203.5</v>
      </c>
      <c r="M57" s="216">
        <v>27.1</v>
      </c>
      <c r="N57" s="216">
        <v>34.79</v>
      </c>
      <c r="O57" s="216">
        <v>0</v>
      </c>
      <c r="P57" s="216">
        <v>30.25</v>
      </c>
      <c r="Q57" s="216">
        <v>0</v>
      </c>
      <c r="R57" s="216">
        <v>12.49</v>
      </c>
      <c r="S57" s="216">
        <v>1.92</v>
      </c>
      <c r="T57" s="216">
        <v>0</v>
      </c>
      <c r="U57" s="216">
        <v>94.67</v>
      </c>
      <c r="V57" s="216">
        <v>6.1</v>
      </c>
      <c r="W57" s="216">
        <v>4.8</v>
      </c>
      <c r="X57" s="216">
        <v>38.299999999999997</v>
      </c>
      <c r="Y57" s="216">
        <v>0</v>
      </c>
      <c r="Z57" s="216">
        <v>9.6</v>
      </c>
      <c r="AA57" s="216">
        <v>7.68</v>
      </c>
      <c r="AB57" s="216">
        <v>0</v>
      </c>
      <c r="AC57" s="216">
        <v>8.4600000000000009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0.02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18.7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9.4</v>
      </c>
      <c r="L58" s="216">
        <v>211.18</v>
      </c>
      <c r="M58" s="216">
        <v>27.1</v>
      </c>
      <c r="N58" s="216">
        <v>34.79</v>
      </c>
      <c r="O58" s="216">
        <v>0</v>
      </c>
      <c r="P58" s="216">
        <v>30.25</v>
      </c>
      <c r="Q58" s="216">
        <v>0</v>
      </c>
      <c r="R58" s="216">
        <v>12.49</v>
      </c>
      <c r="S58" s="216">
        <v>7.76</v>
      </c>
      <c r="T58" s="216">
        <v>0</v>
      </c>
      <c r="U58" s="216">
        <v>94.67</v>
      </c>
      <c r="V58" s="216">
        <v>6.1</v>
      </c>
      <c r="W58" s="216">
        <v>13.67</v>
      </c>
      <c r="X58" s="216">
        <v>43.44</v>
      </c>
      <c r="Y58" s="216">
        <v>0</v>
      </c>
      <c r="Z58" s="216">
        <v>37.28</v>
      </c>
      <c r="AA58" s="216">
        <v>26.56</v>
      </c>
      <c r="AB58" s="216">
        <v>0</v>
      </c>
      <c r="AC58" s="216">
        <v>8.4600000000000009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0.02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18.7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9.4</v>
      </c>
      <c r="L59" s="216">
        <v>239.98</v>
      </c>
      <c r="M59" s="216">
        <v>27.1</v>
      </c>
      <c r="N59" s="216">
        <v>34.79</v>
      </c>
      <c r="O59" s="216">
        <v>0</v>
      </c>
      <c r="P59" s="216">
        <v>30.25</v>
      </c>
      <c r="Q59" s="216">
        <v>0</v>
      </c>
      <c r="R59" s="216">
        <v>12.49</v>
      </c>
      <c r="S59" s="216">
        <v>7.76</v>
      </c>
      <c r="T59" s="216">
        <v>0</v>
      </c>
      <c r="U59" s="216">
        <v>94.67</v>
      </c>
      <c r="V59" s="216">
        <v>6.1</v>
      </c>
      <c r="W59" s="216">
        <v>13.67</v>
      </c>
      <c r="X59" s="216">
        <v>43.44</v>
      </c>
      <c r="Y59" s="216">
        <v>0</v>
      </c>
      <c r="Z59" s="216">
        <v>37.29</v>
      </c>
      <c r="AA59" s="216">
        <v>26.56</v>
      </c>
      <c r="AB59" s="216">
        <v>0</v>
      </c>
      <c r="AC59" s="216">
        <v>8.4600000000000009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0.02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18.7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9.4</v>
      </c>
      <c r="L60" s="216">
        <v>239.98</v>
      </c>
      <c r="M60" s="216">
        <v>27.1</v>
      </c>
      <c r="N60" s="216">
        <v>34.79</v>
      </c>
      <c r="O60" s="216">
        <v>0</v>
      </c>
      <c r="P60" s="216">
        <v>30.25</v>
      </c>
      <c r="Q60" s="216">
        <v>0</v>
      </c>
      <c r="R60" s="216">
        <v>12.49</v>
      </c>
      <c r="S60" s="216">
        <v>7.76</v>
      </c>
      <c r="T60" s="216">
        <v>0</v>
      </c>
      <c r="U60" s="216">
        <v>94.67</v>
      </c>
      <c r="V60" s="216">
        <v>6.1</v>
      </c>
      <c r="W60" s="216">
        <v>13.67</v>
      </c>
      <c r="X60" s="216">
        <v>43.44</v>
      </c>
      <c r="Y60" s="216">
        <v>0</v>
      </c>
      <c r="Z60" s="216">
        <v>37.29</v>
      </c>
      <c r="AA60" s="216">
        <v>26.56</v>
      </c>
      <c r="AB60" s="216">
        <v>0</v>
      </c>
      <c r="AC60" s="216">
        <v>8.4600000000000009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0.02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18.7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9.4</v>
      </c>
      <c r="L61" s="216">
        <v>287.97000000000003</v>
      </c>
      <c r="M61" s="216">
        <v>27.1</v>
      </c>
      <c r="N61" s="216">
        <v>34.79</v>
      </c>
      <c r="O61" s="216">
        <v>0</v>
      </c>
      <c r="P61" s="216">
        <v>30.25</v>
      </c>
      <c r="Q61" s="216">
        <v>0</v>
      </c>
      <c r="R61" s="216">
        <v>12.49</v>
      </c>
      <c r="S61" s="216">
        <v>7.76</v>
      </c>
      <c r="T61" s="216">
        <v>0</v>
      </c>
      <c r="U61" s="216">
        <v>97.87</v>
      </c>
      <c r="V61" s="216">
        <v>6.1</v>
      </c>
      <c r="W61" s="216">
        <v>13.67</v>
      </c>
      <c r="X61" s="216">
        <v>43.44</v>
      </c>
      <c r="Y61" s="216">
        <v>0</v>
      </c>
      <c r="Z61" s="216">
        <v>37.29</v>
      </c>
      <c r="AA61" s="216">
        <v>26.56</v>
      </c>
      <c r="AB61" s="216">
        <v>0</v>
      </c>
      <c r="AC61" s="216">
        <v>8.4600000000000009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0.02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18.7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9.4</v>
      </c>
      <c r="L62" s="216">
        <v>297.57</v>
      </c>
      <c r="M62" s="216">
        <v>27.1</v>
      </c>
      <c r="N62" s="216">
        <v>34.79</v>
      </c>
      <c r="O62" s="216">
        <v>0</v>
      </c>
      <c r="P62" s="216">
        <v>30.25</v>
      </c>
      <c r="Q62" s="216">
        <v>0</v>
      </c>
      <c r="R62" s="216">
        <v>12.49</v>
      </c>
      <c r="S62" s="216">
        <v>7.76</v>
      </c>
      <c r="T62" s="216">
        <v>0</v>
      </c>
      <c r="U62" s="216">
        <v>101.43</v>
      </c>
      <c r="V62" s="216">
        <v>6.1</v>
      </c>
      <c r="W62" s="216">
        <v>13.67</v>
      </c>
      <c r="X62" s="216">
        <v>43.44</v>
      </c>
      <c r="Y62" s="216">
        <v>0</v>
      </c>
      <c r="Z62" s="216">
        <v>37.29</v>
      </c>
      <c r="AA62" s="216">
        <v>26.56</v>
      </c>
      <c r="AB62" s="216">
        <v>0</v>
      </c>
      <c r="AC62" s="216">
        <v>8.4600000000000009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0.02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18.7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9.4</v>
      </c>
      <c r="L63" s="216">
        <v>316.77</v>
      </c>
      <c r="M63" s="216">
        <v>27.1</v>
      </c>
      <c r="N63" s="216">
        <v>34.79</v>
      </c>
      <c r="O63" s="216">
        <v>0</v>
      </c>
      <c r="P63" s="216">
        <v>30.25</v>
      </c>
      <c r="Q63" s="216">
        <v>0</v>
      </c>
      <c r="R63" s="216">
        <v>12.49</v>
      </c>
      <c r="S63" s="216">
        <v>7.76</v>
      </c>
      <c r="T63" s="216">
        <v>0</v>
      </c>
      <c r="U63" s="216">
        <v>102.29</v>
      </c>
      <c r="V63" s="216">
        <v>6.1</v>
      </c>
      <c r="W63" s="216">
        <v>13.67</v>
      </c>
      <c r="X63" s="216">
        <v>43.44</v>
      </c>
      <c r="Y63" s="216">
        <v>0</v>
      </c>
      <c r="Z63" s="216">
        <v>37.29</v>
      </c>
      <c r="AA63" s="216">
        <v>26.56</v>
      </c>
      <c r="AB63" s="216">
        <v>0</v>
      </c>
      <c r="AC63" s="216">
        <v>8.4600000000000009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0.02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18.7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9.1999999999999993</v>
      </c>
      <c r="L64" s="216">
        <v>335.97</v>
      </c>
      <c r="M64" s="216">
        <v>27.1</v>
      </c>
      <c r="N64" s="216">
        <v>34.79</v>
      </c>
      <c r="O64" s="216">
        <v>0</v>
      </c>
      <c r="P64" s="216">
        <v>30.25</v>
      </c>
      <c r="Q64" s="216">
        <v>0</v>
      </c>
      <c r="R64" s="216">
        <v>12.49</v>
      </c>
      <c r="S64" s="216">
        <v>7.76</v>
      </c>
      <c r="T64" s="216">
        <v>0</v>
      </c>
      <c r="U64" s="216">
        <v>102.29</v>
      </c>
      <c r="V64" s="216">
        <v>6.1</v>
      </c>
      <c r="W64" s="216">
        <v>13.67</v>
      </c>
      <c r="X64" s="216">
        <v>43.44</v>
      </c>
      <c r="Y64" s="216">
        <v>0</v>
      </c>
      <c r="Z64" s="216">
        <v>37.29</v>
      </c>
      <c r="AA64" s="216">
        <v>26.56</v>
      </c>
      <c r="AB64" s="216">
        <v>0</v>
      </c>
      <c r="AC64" s="216">
        <v>8.4600000000000009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0.02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18.7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9.17</v>
      </c>
      <c r="L65" s="216">
        <v>335.97</v>
      </c>
      <c r="M65" s="216">
        <v>27.1</v>
      </c>
      <c r="N65" s="216">
        <v>34.79</v>
      </c>
      <c r="O65" s="216">
        <v>0</v>
      </c>
      <c r="P65" s="216">
        <v>30.25</v>
      </c>
      <c r="Q65" s="216">
        <v>0</v>
      </c>
      <c r="R65" s="216">
        <v>12.49</v>
      </c>
      <c r="S65" s="216">
        <v>7.76</v>
      </c>
      <c r="T65" s="216">
        <v>0</v>
      </c>
      <c r="U65" s="216">
        <v>103.98</v>
      </c>
      <c r="V65" s="216">
        <v>6.1</v>
      </c>
      <c r="W65" s="216">
        <v>13.67</v>
      </c>
      <c r="X65" s="216">
        <v>43.44</v>
      </c>
      <c r="Y65" s="216">
        <v>0</v>
      </c>
      <c r="Z65" s="216">
        <v>36.97</v>
      </c>
      <c r="AA65" s="216">
        <v>26.26</v>
      </c>
      <c r="AB65" s="216">
        <v>0</v>
      </c>
      <c r="AC65" s="216">
        <v>8.4600000000000009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0.02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18.7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9.17</v>
      </c>
      <c r="L66" s="216">
        <v>335.97</v>
      </c>
      <c r="M66" s="216">
        <v>27.1</v>
      </c>
      <c r="N66" s="216">
        <v>34.79</v>
      </c>
      <c r="O66" s="216">
        <v>0</v>
      </c>
      <c r="P66" s="216">
        <v>30.25</v>
      </c>
      <c r="Q66" s="216">
        <v>0</v>
      </c>
      <c r="R66" s="216">
        <v>12.49</v>
      </c>
      <c r="S66" s="216">
        <v>7.76</v>
      </c>
      <c r="T66" s="216">
        <v>0</v>
      </c>
      <c r="U66" s="216">
        <v>104.28</v>
      </c>
      <c r="V66" s="216">
        <v>6.1</v>
      </c>
      <c r="W66" s="216">
        <v>13.67</v>
      </c>
      <c r="X66" s="216">
        <v>43.44</v>
      </c>
      <c r="Y66" s="216">
        <v>0</v>
      </c>
      <c r="Z66" s="216">
        <v>36.97</v>
      </c>
      <c r="AA66" s="216">
        <v>26.26</v>
      </c>
      <c r="AB66" s="216">
        <v>0</v>
      </c>
      <c r="AC66" s="216">
        <v>8.17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0.02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18.7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9.02</v>
      </c>
      <c r="L67" s="216">
        <v>355.16</v>
      </c>
      <c r="M67" s="216">
        <v>27.1</v>
      </c>
      <c r="N67" s="216">
        <v>34.79</v>
      </c>
      <c r="O67" s="216">
        <v>0</v>
      </c>
      <c r="P67" s="216">
        <v>30.25</v>
      </c>
      <c r="Q67" s="216">
        <v>0</v>
      </c>
      <c r="R67" s="216">
        <v>12.49</v>
      </c>
      <c r="S67" s="216">
        <v>7.76</v>
      </c>
      <c r="T67" s="216">
        <v>0</v>
      </c>
      <c r="U67" s="216">
        <v>104.28</v>
      </c>
      <c r="V67" s="216">
        <v>6.1</v>
      </c>
      <c r="W67" s="216">
        <v>13.67</v>
      </c>
      <c r="X67" s="216">
        <v>43.44</v>
      </c>
      <c r="Y67" s="216">
        <v>0</v>
      </c>
      <c r="Z67" s="216">
        <v>36.97</v>
      </c>
      <c r="AA67" s="216">
        <v>26.26</v>
      </c>
      <c r="AB67" s="216">
        <v>0</v>
      </c>
      <c r="AC67" s="216">
        <v>8.17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0.02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18.7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9.02</v>
      </c>
      <c r="L68" s="216">
        <v>374.36</v>
      </c>
      <c r="M68" s="216">
        <v>27.1</v>
      </c>
      <c r="N68" s="216">
        <v>34.79</v>
      </c>
      <c r="O68" s="216">
        <v>0</v>
      </c>
      <c r="P68" s="216">
        <v>30.25</v>
      </c>
      <c r="Q68" s="216">
        <v>0</v>
      </c>
      <c r="R68" s="216">
        <v>12.49</v>
      </c>
      <c r="S68" s="216">
        <v>7.76</v>
      </c>
      <c r="T68" s="216">
        <v>0</v>
      </c>
      <c r="U68" s="216">
        <v>104.28</v>
      </c>
      <c r="V68" s="216">
        <v>6.1</v>
      </c>
      <c r="W68" s="216">
        <v>13.67</v>
      </c>
      <c r="X68" s="216">
        <v>43.44</v>
      </c>
      <c r="Y68" s="216">
        <v>0</v>
      </c>
      <c r="Z68" s="216">
        <v>36.97</v>
      </c>
      <c r="AA68" s="216">
        <v>26.32</v>
      </c>
      <c r="AB68" s="216">
        <v>0</v>
      </c>
      <c r="AC68" s="216">
        <v>8.17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0.02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18.7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9.02</v>
      </c>
      <c r="L69" s="216">
        <v>374.36</v>
      </c>
      <c r="M69" s="216">
        <v>27.1</v>
      </c>
      <c r="N69" s="216">
        <v>34.79</v>
      </c>
      <c r="O69" s="216">
        <v>0</v>
      </c>
      <c r="P69" s="216">
        <v>30.25</v>
      </c>
      <c r="Q69" s="216">
        <v>0</v>
      </c>
      <c r="R69" s="216">
        <v>12.49</v>
      </c>
      <c r="S69" s="216">
        <v>7.76</v>
      </c>
      <c r="T69" s="216">
        <v>0</v>
      </c>
      <c r="U69" s="216">
        <v>104.28</v>
      </c>
      <c r="V69" s="216">
        <v>6.1</v>
      </c>
      <c r="W69" s="216">
        <v>13.67</v>
      </c>
      <c r="X69" s="216">
        <v>43.44</v>
      </c>
      <c r="Y69" s="216">
        <v>0</v>
      </c>
      <c r="Z69" s="216">
        <v>36.97</v>
      </c>
      <c r="AA69" s="216">
        <v>26.32</v>
      </c>
      <c r="AB69" s="216">
        <v>0</v>
      </c>
      <c r="AC69" s="216">
        <v>8.17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0.02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18.7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9.02</v>
      </c>
      <c r="L70" s="216">
        <v>374.36</v>
      </c>
      <c r="M70" s="216">
        <v>27.1</v>
      </c>
      <c r="N70" s="216">
        <v>34.79</v>
      </c>
      <c r="O70" s="216">
        <v>0</v>
      </c>
      <c r="P70" s="216">
        <v>30.25</v>
      </c>
      <c r="Q70" s="216">
        <v>0</v>
      </c>
      <c r="R70" s="216">
        <v>12.49</v>
      </c>
      <c r="S70" s="216">
        <v>7.76</v>
      </c>
      <c r="T70" s="216">
        <v>0</v>
      </c>
      <c r="U70" s="216">
        <v>104.28</v>
      </c>
      <c r="V70" s="216">
        <v>6.1</v>
      </c>
      <c r="W70" s="216">
        <v>13.67</v>
      </c>
      <c r="X70" s="216">
        <v>43.44</v>
      </c>
      <c r="Y70" s="216">
        <v>0</v>
      </c>
      <c r="Z70" s="216">
        <v>36.97</v>
      </c>
      <c r="AA70" s="216">
        <v>26.32</v>
      </c>
      <c r="AB70" s="216">
        <v>0</v>
      </c>
      <c r="AC70" s="216">
        <v>8.17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0.02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18.7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9.02</v>
      </c>
      <c r="L71" s="216">
        <v>374.36</v>
      </c>
      <c r="M71" s="216">
        <v>27.1</v>
      </c>
      <c r="N71" s="216">
        <v>34.79</v>
      </c>
      <c r="O71" s="216">
        <v>0</v>
      </c>
      <c r="P71" s="216">
        <v>30.25</v>
      </c>
      <c r="Q71" s="216">
        <v>0</v>
      </c>
      <c r="R71" s="216">
        <v>12.49</v>
      </c>
      <c r="S71" s="216">
        <v>7.76</v>
      </c>
      <c r="T71" s="216">
        <v>0</v>
      </c>
      <c r="U71" s="216">
        <v>104.28</v>
      </c>
      <c r="V71" s="216">
        <v>6.1</v>
      </c>
      <c r="W71" s="216">
        <v>13.67</v>
      </c>
      <c r="X71" s="216">
        <v>43.44</v>
      </c>
      <c r="Y71" s="216">
        <v>0</v>
      </c>
      <c r="Z71" s="216">
        <v>36.97</v>
      </c>
      <c r="AA71" s="216">
        <v>26.32</v>
      </c>
      <c r="AB71" s="216">
        <v>0</v>
      </c>
      <c r="AC71" s="216">
        <v>8.17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0.02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17.25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9.02</v>
      </c>
      <c r="L72" s="216">
        <v>374.36</v>
      </c>
      <c r="M72" s="216">
        <v>27.1</v>
      </c>
      <c r="N72" s="216">
        <v>34.79</v>
      </c>
      <c r="O72" s="216">
        <v>0</v>
      </c>
      <c r="P72" s="216">
        <v>30.25</v>
      </c>
      <c r="Q72" s="216">
        <v>0</v>
      </c>
      <c r="R72" s="216">
        <v>12.49</v>
      </c>
      <c r="S72" s="216">
        <v>7.76</v>
      </c>
      <c r="T72" s="216">
        <v>0</v>
      </c>
      <c r="U72" s="216">
        <v>104.28</v>
      </c>
      <c r="V72" s="216">
        <v>6.1</v>
      </c>
      <c r="W72" s="216">
        <v>13.67</v>
      </c>
      <c r="X72" s="216">
        <v>43.44</v>
      </c>
      <c r="Y72" s="216">
        <v>0</v>
      </c>
      <c r="Z72" s="216">
        <v>36.97</v>
      </c>
      <c r="AA72" s="216">
        <v>26.32</v>
      </c>
      <c r="AB72" s="216">
        <v>0</v>
      </c>
      <c r="AC72" s="216">
        <v>8.17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0.02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13.2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9.02</v>
      </c>
      <c r="L73" s="216">
        <v>374.36</v>
      </c>
      <c r="M73" s="216">
        <v>27.1</v>
      </c>
      <c r="N73" s="216">
        <v>34.79</v>
      </c>
      <c r="O73" s="216">
        <v>0</v>
      </c>
      <c r="P73" s="216">
        <v>30.25</v>
      </c>
      <c r="Q73" s="216">
        <v>0</v>
      </c>
      <c r="R73" s="216">
        <v>12.49</v>
      </c>
      <c r="S73" s="216">
        <v>7.76</v>
      </c>
      <c r="T73" s="216">
        <v>0</v>
      </c>
      <c r="U73" s="216">
        <v>104.28</v>
      </c>
      <c r="V73" s="216">
        <v>6.1</v>
      </c>
      <c r="W73" s="216">
        <v>12.82</v>
      </c>
      <c r="X73" s="216">
        <v>43.44</v>
      </c>
      <c r="Y73" s="216">
        <v>0</v>
      </c>
      <c r="Z73" s="216">
        <v>37.28</v>
      </c>
      <c r="AA73" s="216">
        <v>26.56</v>
      </c>
      <c r="AB73" s="216">
        <v>0</v>
      </c>
      <c r="AC73" s="216">
        <v>8.17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0.02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7.6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9.02</v>
      </c>
      <c r="L74" s="216">
        <v>374.36</v>
      </c>
      <c r="M74" s="216">
        <v>27.1</v>
      </c>
      <c r="N74" s="216">
        <v>34.79</v>
      </c>
      <c r="O74" s="216">
        <v>0</v>
      </c>
      <c r="P74" s="216">
        <v>30.25</v>
      </c>
      <c r="Q74" s="216">
        <v>0</v>
      </c>
      <c r="R74" s="216">
        <v>12.49</v>
      </c>
      <c r="S74" s="216">
        <v>7.76</v>
      </c>
      <c r="T74" s="216">
        <v>0</v>
      </c>
      <c r="U74" s="216">
        <v>104.28</v>
      </c>
      <c r="V74" s="216">
        <v>6.1</v>
      </c>
      <c r="W74" s="216">
        <v>12.82</v>
      </c>
      <c r="X74" s="216">
        <v>43.44</v>
      </c>
      <c r="Y74" s="216">
        <v>0</v>
      </c>
      <c r="Z74" s="216">
        <v>37.28</v>
      </c>
      <c r="AA74" s="216">
        <v>26.56</v>
      </c>
      <c r="AB74" s="216">
        <v>0</v>
      </c>
      <c r="AC74" s="216">
        <v>8.17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0.02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3.22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9.02</v>
      </c>
      <c r="L75" s="216">
        <v>374.36</v>
      </c>
      <c r="M75" s="216">
        <v>27.1</v>
      </c>
      <c r="N75" s="216">
        <v>34.79</v>
      </c>
      <c r="O75" s="216">
        <v>0</v>
      </c>
      <c r="P75" s="216">
        <v>30.25</v>
      </c>
      <c r="Q75" s="216">
        <v>0</v>
      </c>
      <c r="R75" s="216">
        <v>12.49</v>
      </c>
      <c r="S75" s="216">
        <v>7.76</v>
      </c>
      <c r="T75" s="216">
        <v>0</v>
      </c>
      <c r="U75" s="216">
        <v>104.28</v>
      </c>
      <c r="V75" s="216">
        <v>6.1</v>
      </c>
      <c r="W75" s="216">
        <v>12.76</v>
      </c>
      <c r="X75" s="216">
        <v>43.44</v>
      </c>
      <c r="Y75" s="216">
        <v>0</v>
      </c>
      <c r="Z75" s="216">
        <v>37.28</v>
      </c>
      <c r="AA75" s="216">
        <v>26.56</v>
      </c>
      <c r="AB75" s="216">
        <v>0</v>
      </c>
      <c r="AC75" s="216">
        <v>8.17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0.02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9.02</v>
      </c>
      <c r="L76" s="216">
        <v>374.36</v>
      </c>
      <c r="M76" s="216">
        <v>27.1</v>
      </c>
      <c r="N76" s="216">
        <v>34.79</v>
      </c>
      <c r="O76" s="216">
        <v>0</v>
      </c>
      <c r="P76" s="216">
        <v>30.25</v>
      </c>
      <c r="Q76" s="216">
        <v>0</v>
      </c>
      <c r="R76" s="216">
        <v>12.49</v>
      </c>
      <c r="S76" s="216">
        <v>7.76</v>
      </c>
      <c r="T76" s="216">
        <v>0</v>
      </c>
      <c r="U76" s="216">
        <v>104.28</v>
      </c>
      <c r="V76" s="216">
        <v>6.1</v>
      </c>
      <c r="W76" s="216">
        <v>12.76</v>
      </c>
      <c r="X76" s="216">
        <v>28.96</v>
      </c>
      <c r="Y76" s="216">
        <v>0</v>
      </c>
      <c r="Z76" s="216">
        <v>37.28</v>
      </c>
      <c r="AA76" s="216">
        <v>26.56</v>
      </c>
      <c r="AB76" s="216">
        <v>0</v>
      </c>
      <c r="AC76" s="216">
        <v>8.17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0.02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9.02</v>
      </c>
      <c r="L77" s="216">
        <v>374.36</v>
      </c>
      <c r="M77" s="216">
        <v>27.1</v>
      </c>
      <c r="N77" s="216">
        <v>34.79</v>
      </c>
      <c r="O77" s="216">
        <v>0</v>
      </c>
      <c r="P77" s="216">
        <v>30.25</v>
      </c>
      <c r="Q77" s="216">
        <v>0</v>
      </c>
      <c r="R77" s="216">
        <v>12.49</v>
      </c>
      <c r="S77" s="216">
        <v>7.76</v>
      </c>
      <c r="T77" s="216">
        <v>0</v>
      </c>
      <c r="U77" s="216">
        <v>104.28</v>
      </c>
      <c r="V77" s="216">
        <v>6.1</v>
      </c>
      <c r="W77" s="216">
        <v>12.76</v>
      </c>
      <c r="X77" s="216">
        <v>28.96</v>
      </c>
      <c r="Y77" s="216">
        <v>0</v>
      </c>
      <c r="Z77" s="216">
        <v>37.28</v>
      </c>
      <c r="AA77" s="216">
        <v>26.56</v>
      </c>
      <c r="AB77" s="216">
        <v>0</v>
      </c>
      <c r="AC77" s="216">
        <v>8.17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0.02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9.02</v>
      </c>
      <c r="L78" s="216">
        <v>374.36</v>
      </c>
      <c r="M78" s="216">
        <v>27.1</v>
      </c>
      <c r="N78" s="216">
        <v>34.79</v>
      </c>
      <c r="O78" s="216">
        <v>0</v>
      </c>
      <c r="P78" s="216">
        <v>30.25</v>
      </c>
      <c r="Q78" s="216">
        <v>0</v>
      </c>
      <c r="R78" s="216">
        <v>12.49</v>
      </c>
      <c r="S78" s="216">
        <v>7.76</v>
      </c>
      <c r="T78" s="216">
        <v>0</v>
      </c>
      <c r="U78" s="216">
        <v>104.28</v>
      </c>
      <c r="V78" s="216">
        <v>6.1</v>
      </c>
      <c r="W78" s="216">
        <v>12.76</v>
      </c>
      <c r="X78" s="216">
        <v>28.96</v>
      </c>
      <c r="Y78" s="216">
        <v>0</v>
      </c>
      <c r="Z78" s="216">
        <v>37.28</v>
      </c>
      <c r="AA78" s="216">
        <v>26.56</v>
      </c>
      <c r="AB78" s="216">
        <v>0</v>
      </c>
      <c r="AC78" s="216">
        <v>8.4600000000000009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0.02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9.02</v>
      </c>
      <c r="L79" s="216">
        <v>374.36</v>
      </c>
      <c r="M79" s="216">
        <v>27.1</v>
      </c>
      <c r="N79" s="216">
        <v>34.79</v>
      </c>
      <c r="O79" s="216">
        <v>0</v>
      </c>
      <c r="P79" s="216">
        <v>19.66</v>
      </c>
      <c r="Q79" s="216">
        <v>0</v>
      </c>
      <c r="R79" s="216">
        <v>12.49</v>
      </c>
      <c r="S79" s="216">
        <v>7.76</v>
      </c>
      <c r="T79" s="216">
        <v>0</v>
      </c>
      <c r="U79" s="216">
        <v>104.28</v>
      </c>
      <c r="V79" s="216">
        <v>6.1</v>
      </c>
      <c r="W79" s="216">
        <v>12.76</v>
      </c>
      <c r="X79" s="216">
        <v>28.96</v>
      </c>
      <c r="Y79" s="216">
        <v>0</v>
      </c>
      <c r="Z79" s="216">
        <v>37.28</v>
      </c>
      <c r="AA79" s="216">
        <v>26.56</v>
      </c>
      <c r="AB79" s="216">
        <v>0</v>
      </c>
      <c r="AC79" s="216">
        <v>8.4600000000000009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0.02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9.02</v>
      </c>
      <c r="L80" s="216">
        <v>374.36</v>
      </c>
      <c r="M80" s="216">
        <v>27.1</v>
      </c>
      <c r="N80" s="216">
        <v>34.79</v>
      </c>
      <c r="O80" s="216">
        <v>0</v>
      </c>
      <c r="P80" s="216">
        <v>19.66</v>
      </c>
      <c r="Q80" s="216">
        <v>0</v>
      </c>
      <c r="R80" s="216">
        <v>12.49</v>
      </c>
      <c r="S80" s="216">
        <v>7.76</v>
      </c>
      <c r="T80" s="216">
        <v>0</v>
      </c>
      <c r="U80" s="216">
        <v>104.28</v>
      </c>
      <c r="V80" s="216">
        <v>6.1</v>
      </c>
      <c r="W80" s="216">
        <v>12.76</v>
      </c>
      <c r="X80" s="216">
        <v>28.96</v>
      </c>
      <c r="Y80" s="216">
        <v>0</v>
      </c>
      <c r="Z80" s="216">
        <v>37.28</v>
      </c>
      <c r="AA80" s="216">
        <v>26.56</v>
      </c>
      <c r="AB80" s="216">
        <v>0</v>
      </c>
      <c r="AC80" s="216">
        <v>8.4600000000000009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0.02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9.02</v>
      </c>
      <c r="L81" s="216">
        <v>374.36</v>
      </c>
      <c r="M81" s="216">
        <v>27.1</v>
      </c>
      <c r="N81" s="216">
        <v>34.79</v>
      </c>
      <c r="O81" s="216">
        <v>0</v>
      </c>
      <c r="P81" s="216">
        <v>19.22</v>
      </c>
      <c r="Q81" s="216">
        <v>0</v>
      </c>
      <c r="R81" s="216">
        <v>12.49</v>
      </c>
      <c r="S81" s="216">
        <v>7.76</v>
      </c>
      <c r="T81" s="216">
        <v>0</v>
      </c>
      <c r="U81" s="216">
        <v>104.28</v>
      </c>
      <c r="V81" s="216">
        <v>6.1</v>
      </c>
      <c r="W81" s="216">
        <v>10.08</v>
      </c>
      <c r="X81" s="216">
        <v>28.96</v>
      </c>
      <c r="Y81" s="216">
        <v>0</v>
      </c>
      <c r="Z81" s="216">
        <v>37.28</v>
      </c>
      <c r="AA81" s="216">
        <v>26.56</v>
      </c>
      <c r="AB81" s="216">
        <v>0</v>
      </c>
      <c r="AC81" s="216">
        <v>8.4600000000000009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0.02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9.02</v>
      </c>
      <c r="L82" s="216">
        <v>374.36</v>
      </c>
      <c r="M82" s="216">
        <v>27.1</v>
      </c>
      <c r="N82" s="216">
        <v>34.79</v>
      </c>
      <c r="O82" s="216">
        <v>0</v>
      </c>
      <c r="P82" s="216">
        <v>19.22</v>
      </c>
      <c r="Q82" s="216">
        <v>0</v>
      </c>
      <c r="R82" s="216">
        <v>12.49</v>
      </c>
      <c r="S82" s="216">
        <v>7.76</v>
      </c>
      <c r="T82" s="216">
        <v>0</v>
      </c>
      <c r="U82" s="216">
        <v>104.28</v>
      </c>
      <c r="V82" s="216">
        <v>6.1</v>
      </c>
      <c r="W82" s="216">
        <v>10.08</v>
      </c>
      <c r="X82" s="216">
        <v>28.96</v>
      </c>
      <c r="Y82" s="216">
        <v>0</v>
      </c>
      <c r="Z82" s="216">
        <v>37.28</v>
      </c>
      <c r="AA82" s="216">
        <v>26.56</v>
      </c>
      <c r="AB82" s="216">
        <v>0</v>
      </c>
      <c r="AC82" s="216">
        <v>8.4499999999999993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0.02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9.02</v>
      </c>
      <c r="L83" s="216">
        <v>374.36</v>
      </c>
      <c r="M83" s="216">
        <v>27.1</v>
      </c>
      <c r="N83" s="216">
        <v>34.79</v>
      </c>
      <c r="O83" s="216">
        <v>0</v>
      </c>
      <c r="P83" s="216">
        <v>19.22</v>
      </c>
      <c r="Q83" s="216">
        <v>0</v>
      </c>
      <c r="R83" s="216">
        <v>12.49</v>
      </c>
      <c r="S83" s="216">
        <v>7.76</v>
      </c>
      <c r="T83" s="216">
        <v>0</v>
      </c>
      <c r="U83" s="216">
        <v>104.28</v>
      </c>
      <c r="V83" s="216">
        <v>6.1</v>
      </c>
      <c r="W83" s="216">
        <v>10.08</v>
      </c>
      <c r="X83" s="216">
        <v>28.96</v>
      </c>
      <c r="Y83" s="216">
        <v>0</v>
      </c>
      <c r="Z83" s="216">
        <v>37.28</v>
      </c>
      <c r="AA83" s="216">
        <v>26.56</v>
      </c>
      <c r="AB83" s="216">
        <v>0</v>
      </c>
      <c r="AC83" s="216">
        <v>8.7799999999999994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0.02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9.02</v>
      </c>
      <c r="L84" s="216">
        <v>374.36</v>
      </c>
      <c r="M84" s="216">
        <v>27.1</v>
      </c>
      <c r="N84" s="216">
        <v>34.79</v>
      </c>
      <c r="O84" s="216">
        <v>0</v>
      </c>
      <c r="P84" s="216">
        <v>19.22</v>
      </c>
      <c r="Q84" s="216">
        <v>0</v>
      </c>
      <c r="R84" s="216">
        <v>12.49</v>
      </c>
      <c r="S84" s="216">
        <v>7.76</v>
      </c>
      <c r="T84" s="216">
        <v>0</v>
      </c>
      <c r="U84" s="216">
        <v>104.28</v>
      </c>
      <c r="V84" s="216">
        <v>6.1</v>
      </c>
      <c r="W84" s="216">
        <v>10.08</v>
      </c>
      <c r="X84" s="216">
        <v>28.96</v>
      </c>
      <c r="Y84" s="216">
        <v>0</v>
      </c>
      <c r="Z84" s="216">
        <v>37.28</v>
      </c>
      <c r="AA84" s="216">
        <v>26.56</v>
      </c>
      <c r="AB84" s="216">
        <v>0</v>
      </c>
      <c r="AC84" s="216">
        <v>8.7799999999999994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0.02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9.02</v>
      </c>
      <c r="L85" s="216">
        <v>374.36</v>
      </c>
      <c r="M85" s="216">
        <v>27.1</v>
      </c>
      <c r="N85" s="216">
        <v>34.79</v>
      </c>
      <c r="O85" s="216">
        <v>0</v>
      </c>
      <c r="P85" s="216">
        <v>19.22</v>
      </c>
      <c r="Q85" s="216">
        <v>0</v>
      </c>
      <c r="R85" s="216">
        <v>12.49</v>
      </c>
      <c r="S85" s="216">
        <v>7.76</v>
      </c>
      <c r="T85" s="216">
        <v>0</v>
      </c>
      <c r="U85" s="216">
        <v>104.28</v>
      </c>
      <c r="V85" s="216">
        <v>6.1</v>
      </c>
      <c r="W85" s="216">
        <v>10.17</v>
      </c>
      <c r="X85" s="216">
        <v>28.96</v>
      </c>
      <c r="Y85" s="216">
        <v>0</v>
      </c>
      <c r="Z85" s="216">
        <v>37.28</v>
      </c>
      <c r="AA85" s="216">
        <v>26.56</v>
      </c>
      <c r="AB85" s="216">
        <v>0</v>
      </c>
      <c r="AC85" s="216">
        <v>8.7799999999999994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0.02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9.02</v>
      </c>
      <c r="L86" s="216">
        <v>374.36</v>
      </c>
      <c r="M86" s="216">
        <v>27.1</v>
      </c>
      <c r="N86" s="216">
        <v>34.79</v>
      </c>
      <c r="O86" s="216">
        <v>0</v>
      </c>
      <c r="P86" s="216">
        <v>19.22</v>
      </c>
      <c r="Q86" s="216">
        <v>0</v>
      </c>
      <c r="R86" s="216">
        <v>12.49</v>
      </c>
      <c r="S86" s="216">
        <v>7.76</v>
      </c>
      <c r="T86" s="216">
        <v>0</v>
      </c>
      <c r="U86" s="216">
        <v>104.28</v>
      </c>
      <c r="V86" s="216">
        <v>6.1</v>
      </c>
      <c r="W86" s="216">
        <v>10.17</v>
      </c>
      <c r="X86" s="216">
        <v>28.96</v>
      </c>
      <c r="Y86" s="216">
        <v>0</v>
      </c>
      <c r="Z86" s="216">
        <v>37.28</v>
      </c>
      <c r="AA86" s="216">
        <v>26.56</v>
      </c>
      <c r="AB86" s="216">
        <v>0</v>
      </c>
      <c r="AC86" s="216">
        <v>8.7799999999999994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0.02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9.02</v>
      </c>
      <c r="L87" s="216">
        <v>374.36</v>
      </c>
      <c r="M87" s="216">
        <v>27.1</v>
      </c>
      <c r="N87" s="216">
        <v>34.79</v>
      </c>
      <c r="O87" s="216">
        <v>0</v>
      </c>
      <c r="P87" s="216">
        <v>19.22</v>
      </c>
      <c r="Q87" s="216">
        <v>0</v>
      </c>
      <c r="R87" s="216">
        <v>12.49</v>
      </c>
      <c r="S87" s="216">
        <v>7.76</v>
      </c>
      <c r="T87" s="216">
        <v>0</v>
      </c>
      <c r="U87" s="216">
        <v>104.28</v>
      </c>
      <c r="V87" s="216">
        <v>6.1</v>
      </c>
      <c r="W87" s="216">
        <v>10.17</v>
      </c>
      <c r="X87" s="216">
        <v>30.72</v>
      </c>
      <c r="Y87" s="216">
        <v>0</v>
      </c>
      <c r="Z87" s="216">
        <v>37.28</v>
      </c>
      <c r="AA87" s="216">
        <v>26.56</v>
      </c>
      <c r="AB87" s="216">
        <v>0</v>
      </c>
      <c r="AC87" s="216">
        <v>8.7799999999999994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0.02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9.02</v>
      </c>
      <c r="L88" s="216">
        <v>374.36</v>
      </c>
      <c r="M88" s="216">
        <v>27.1</v>
      </c>
      <c r="N88" s="216">
        <v>34.79</v>
      </c>
      <c r="O88" s="216">
        <v>0</v>
      </c>
      <c r="P88" s="216">
        <v>19.22</v>
      </c>
      <c r="Q88" s="216">
        <v>0</v>
      </c>
      <c r="R88" s="216">
        <v>12.49</v>
      </c>
      <c r="S88" s="216">
        <v>7.76</v>
      </c>
      <c r="T88" s="216">
        <v>0</v>
      </c>
      <c r="U88" s="216">
        <v>104.28</v>
      </c>
      <c r="V88" s="216">
        <v>6.1</v>
      </c>
      <c r="W88" s="216">
        <v>10.17</v>
      </c>
      <c r="X88" s="216">
        <v>30.72</v>
      </c>
      <c r="Y88" s="216">
        <v>0</v>
      </c>
      <c r="Z88" s="216">
        <v>37.28</v>
      </c>
      <c r="AA88" s="216">
        <v>26.56</v>
      </c>
      <c r="AB88" s="216">
        <v>0</v>
      </c>
      <c r="AC88" s="216">
        <v>8.7799999999999994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0.02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9.02</v>
      </c>
      <c r="L89" s="216">
        <v>374.36</v>
      </c>
      <c r="M89" s="216">
        <v>27.1</v>
      </c>
      <c r="N89" s="216">
        <v>34.79</v>
      </c>
      <c r="O89" s="216">
        <v>0</v>
      </c>
      <c r="P89" s="216">
        <v>19.22</v>
      </c>
      <c r="Q89" s="216">
        <v>0</v>
      </c>
      <c r="R89" s="216">
        <v>12.49</v>
      </c>
      <c r="S89" s="216">
        <v>7.76</v>
      </c>
      <c r="T89" s="216">
        <v>0</v>
      </c>
      <c r="U89" s="216">
        <v>104.28</v>
      </c>
      <c r="V89" s="216">
        <v>6.1</v>
      </c>
      <c r="W89" s="216">
        <v>10.17</v>
      </c>
      <c r="X89" s="216">
        <v>30.72</v>
      </c>
      <c r="Y89" s="216">
        <v>0</v>
      </c>
      <c r="Z89" s="216">
        <v>37.28</v>
      </c>
      <c r="AA89" s="216">
        <v>26.56</v>
      </c>
      <c r="AB89" s="216">
        <v>0</v>
      </c>
      <c r="AC89" s="216">
        <v>8.7799999999999994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0.02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9.02</v>
      </c>
      <c r="L90" s="216">
        <v>374.36</v>
      </c>
      <c r="M90" s="216">
        <v>27.1</v>
      </c>
      <c r="N90" s="216">
        <v>34.79</v>
      </c>
      <c r="O90" s="216">
        <v>0</v>
      </c>
      <c r="P90" s="216">
        <v>19.22</v>
      </c>
      <c r="Q90" s="216">
        <v>0</v>
      </c>
      <c r="R90" s="216">
        <v>12.49</v>
      </c>
      <c r="S90" s="216">
        <v>7.76</v>
      </c>
      <c r="T90" s="216">
        <v>0</v>
      </c>
      <c r="U90" s="216">
        <v>104.28</v>
      </c>
      <c r="V90" s="216">
        <v>6.1</v>
      </c>
      <c r="W90" s="216">
        <v>10.17</v>
      </c>
      <c r="X90" s="216">
        <v>30.72</v>
      </c>
      <c r="Y90" s="216">
        <v>0</v>
      </c>
      <c r="Z90" s="216">
        <v>37.28</v>
      </c>
      <c r="AA90" s="216">
        <v>26.56</v>
      </c>
      <c r="AB90" s="216">
        <v>0</v>
      </c>
      <c r="AC90" s="216">
        <v>8.7799999999999994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0.02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9.02</v>
      </c>
      <c r="L91" s="216">
        <v>374.36</v>
      </c>
      <c r="M91" s="216">
        <v>27.1</v>
      </c>
      <c r="N91" s="216">
        <v>34.79</v>
      </c>
      <c r="O91" s="216">
        <v>0</v>
      </c>
      <c r="P91" s="216">
        <v>19.22</v>
      </c>
      <c r="Q91" s="216">
        <v>0</v>
      </c>
      <c r="R91" s="216">
        <v>12.49</v>
      </c>
      <c r="S91" s="216">
        <v>7.76</v>
      </c>
      <c r="T91" s="216">
        <v>0</v>
      </c>
      <c r="U91" s="216">
        <v>104.28</v>
      </c>
      <c r="V91" s="216">
        <v>6.1</v>
      </c>
      <c r="W91" s="216">
        <v>10.17</v>
      </c>
      <c r="X91" s="216">
        <v>30.72</v>
      </c>
      <c r="Y91" s="216">
        <v>0</v>
      </c>
      <c r="Z91" s="216">
        <v>37.28</v>
      </c>
      <c r="AA91" s="216">
        <v>26.56</v>
      </c>
      <c r="AB91" s="216">
        <v>0</v>
      </c>
      <c r="AC91" s="216">
        <v>9.01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0.02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9.02</v>
      </c>
      <c r="L92" s="216">
        <v>374.36</v>
      </c>
      <c r="M92" s="216">
        <v>27.1</v>
      </c>
      <c r="N92" s="216">
        <v>34.79</v>
      </c>
      <c r="O92" s="216">
        <v>0</v>
      </c>
      <c r="P92" s="216">
        <v>19.22</v>
      </c>
      <c r="Q92" s="216">
        <v>0</v>
      </c>
      <c r="R92" s="216">
        <v>12.49</v>
      </c>
      <c r="S92" s="216">
        <v>7.76</v>
      </c>
      <c r="T92" s="216">
        <v>0</v>
      </c>
      <c r="U92" s="216">
        <v>104.28</v>
      </c>
      <c r="V92" s="216">
        <v>6.1</v>
      </c>
      <c r="W92" s="216">
        <v>10.17</v>
      </c>
      <c r="X92" s="216">
        <v>30.72</v>
      </c>
      <c r="Y92" s="216">
        <v>0</v>
      </c>
      <c r="Z92" s="216">
        <v>37.28</v>
      </c>
      <c r="AA92" s="216">
        <v>26.56</v>
      </c>
      <c r="AB92" s="216">
        <v>0</v>
      </c>
      <c r="AC92" s="216">
        <v>9.01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0.02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9.02</v>
      </c>
      <c r="L93" s="216">
        <v>374.36</v>
      </c>
      <c r="M93" s="216">
        <v>27.1</v>
      </c>
      <c r="N93" s="216">
        <v>34.79</v>
      </c>
      <c r="O93" s="216">
        <v>0</v>
      </c>
      <c r="P93" s="216">
        <v>19.22</v>
      </c>
      <c r="Q93" s="216">
        <v>0</v>
      </c>
      <c r="R93" s="216">
        <v>12.49</v>
      </c>
      <c r="S93" s="216">
        <v>7.76</v>
      </c>
      <c r="T93" s="216">
        <v>0</v>
      </c>
      <c r="U93" s="216">
        <v>104.28</v>
      </c>
      <c r="V93" s="216">
        <v>6.1</v>
      </c>
      <c r="W93" s="216">
        <v>10.17</v>
      </c>
      <c r="X93" s="216">
        <v>30.72</v>
      </c>
      <c r="Y93" s="216">
        <v>0</v>
      </c>
      <c r="Z93" s="216">
        <v>37.28</v>
      </c>
      <c r="AA93" s="216">
        <v>26.56</v>
      </c>
      <c r="AB93" s="216">
        <v>0</v>
      </c>
      <c r="AC93" s="216">
        <v>9.01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0.02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9.02</v>
      </c>
      <c r="L94" s="216">
        <v>374.36</v>
      </c>
      <c r="M94" s="216">
        <v>27.1</v>
      </c>
      <c r="N94" s="216">
        <v>34.79</v>
      </c>
      <c r="O94" s="216">
        <v>0</v>
      </c>
      <c r="P94" s="216">
        <v>19.22</v>
      </c>
      <c r="Q94" s="216">
        <v>0</v>
      </c>
      <c r="R94" s="216">
        <v>12.49</v>
      </c>
      <c r="S94" s="216">
        <v>7.76</v>
      </c>
      <c r="T94" s="216">
        <v>0</v>
      </c>
      <c r="U94" s="216">
        <v>104.28</v>
      </c>
      <c r="V94" s="216">
        <v>6.1</v>
      </c>
      <c r="W94" s="216">
        <v>10.17</v>
      </c>
      <c r="X94" s="216">
        <v>30.72</v>
      </c>
      <c r="Y94" s="216">
        <v>0</v>
      </c>
      <c r="Z94" s="216">
        <v>37.28</v>
      </c>
      <c r="AA94" s="216">
        <v>26.56</v>
      </c>
      <c r="AB94" s="216">
        <v>0</v>
      </c>
      <c r="AC94" s="216">
        <v>9.01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0.02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9.02</v>
      </c>
      <c r="L95" s="216">
        <v>374.36</v>
      </c>
      <c r="M95" s="216">
        <v>27.1</v>
      </c>
      <c r="N95" s="216">
        <v>34.79</v>
      </c>
      <c r="O95" s="216">
        <v>0</v>
      </c>
      <c r="P95" s="216">
        <v>19.440000000000001</v>
      </c>
      <c r="Q95" s="216">
        <v>0</v>
      </c>
      <c r="R95" s="216">
        <v>12.49</v>
      </c>
      <c r="S95" s="216">
        <v>7.76</v>
      </c>
      <c r="T95" s="216">
        <v>0</v>
      </c>
      <c r="U95" s="216">
        <v>104.28</v>
      </c>
      <c r="V95" s="216">
        <v>5.35</v>
      </c>
      <c r="W95" s="216">
        <v>10.17</v>
      </c>
      <c r="X95" s="216">
        <v>30.72</v>
      </c>
      <c r="Y95" s="216">
        <v>0</v>
      </c>
      <c r="Z95" s="216">
        <v>37.28</v>
      </c>
      <c r="AA95" s="216">
        <v>26.56</v>
      </c>
      <c r="AB95" s="216">
        <v>0</v>
      </c>
      <c r="AC95" s="216">
        <v>9.01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0.02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9.02</v>
      </c>
      <c r="L96" s="216">
        <v>374.36</v>
      </c>
      <c r="M96" s="216">
        <v>27.1</v>
      </c>
      <c r="N96" s="216">
        <v>34.79</v>
      </c>
      <c r="O96" s="216">
        <v>0</v>
      </c>
      <c r="P96" s="216">
        <v>19.440000000000001</v>
      </c>
      <c r="Q96" s="216">
        <v>0</v>
      </c>
      <c r="R96" s="216">
        <v>12.49</v>
      </c>
      <c r="S96" s="216">
        <v>7.76</v>
      </c>
      <c r="T96" s="216">
        <v>0</v>
      </c>
      <c r="U96" s="216">
        <v>104.28</v>
      </c>
      <c r="V96" s="216">
        <v>5.35</v>
      </c>
      <c r="W96" s="216">
        <v>10.17</v>
      </c>
      <c r="X96" s="216">
        <v>30.72</v>
      </c>
      <c r="Y96" s="216">
        <v>0</v>
      </c>
      <c r="Z96" s="216">
        <v>37.28</v>
      </c>
      <c r="AA96" s="216">
        <v>26.56</v>
      </c>
      <c r="AB96" s="216">
        <v>0</v>
      </c>
      <c r="AC96" s="216">
        <v>9.01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0.02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9.02</v>
      </c>
      <c r="L97" s="216">
        <v>374.36</v>
      </c>
      <c r="M97" s="216">
        <v>27.1</v>
      </c>
      <c r="N97" s="216">
        <v>34.79</v>
      </c>
      <c r="O97" s="216">
        <v>0</v>
      </c>
      <c r="P97" s="216">
        <v>19.43</v>
      </c>
      <c r="Q97" s="216">
        <v>0</v>
      </c>
      <c r="R97" s="216">
        <v>12.49</v>
      </c>
      <c r="S97" s="216">
        <v>7.76</v>
      </c>
      <c r="T97" s="216">
        <v>0</v>
      </c>
      <c r="U97" s="216">
        <v>104.28</v>
      </c>
      <c r="V97" s="216">
        <v>5.35</v>
      </c>
      <c r="W97" s="216">
        <v>10.17</v>
      </c>
      <c r="X97" s="216">
        <v>30.72</v>
      </c>
      <c r="Y97" s="216">
        <v>0</v>
      </c>
      <c r="Z97" s="216">
        <v>37.28</v>
      </c>
      <c r="AA97" s="216">
        <v>26.56</v>
      </c>
      <c r="AB97" s="216">
        <v>0</v>
      </c>
      <c r="AC97" s="216">
        <v>9.01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0.02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9.02</v>
      </c>
      <c r="L98" s="216">
        <v>374.36</v>
      </c>
      <c r="M98" s="216">
        <v>27.1</v>
      </c>
      <c r="N98" s="216">
        <v>34.79</v>
      </c>
      <c r="O98" s="216">
        <v>0</v>
      </c>
      <c r="P98" s="216">
        <v>19.43</v>
      </c>
      <c r="Q98" s="216">
        <v>0</v>
      </c>
      <c r="R98" s="216">
        <v>12.49</v>
      </c>
      <c r="S98" s="216">
        <v>7.76</v>
      </c>
      <c r="T98" s="216">
        <v>0</v>
      </c>
      <c r="U98" s="216">
        <v>104.28</v>
      </c>
      <c r="V98" s="216">
        <v>5.35</v>
      </c>
      <c r="W98" s="216">
        <v>10.17</v>
      </c>
      <c r="X98" s="216">
        <v>30.72</v>
      </c>
      <c r="Y98" s="216">
        <v>0</v>
      </c>
      <c r="Z98" s="216">
        <v>37.28</v>
      </c>
      <c r="AA98" s="216">
        <v>26.56</v>
      </c>
      <c r="AB98" s="216">
        <v>0</v>
      </c>
      <c r="AC98" s="216">
        <v>9.01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0.02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0.17838249999999983</v>
      </c>
      <c r="L99">
        <f t="shared" si="0"/>
        <v>7.8654675000000065</v>
      </c>
      <c r="M99">
        <f t="shared" si="0"/>
        <v>0.60281999999999902</v>
      </c>
      <c r="N99">
        <f t="shared" si="0"/>
        <v>0.83495999999999937</v>
      </c>
      <c r="O99">
        <f t="shared" si="0"/>
        <v>0</v>
      </c>
      <c r="P99">
        <f t="shared" si="0"/>
        <v>0.67627999999999866</v>
      </c>
      <c r="Q99">
        <f t="shared" si="0"/>
        <v>0</v>
      </c>
      <c r="R99">
        <f t="shared" si="0"/>
        <v>0.29447250000000014</v>
      </c>
      <c r="S99">
        <f t="shared" si="0"/>
        <v>0.17160249999999982</v>
      </c>
      <c r="T99">
        <f t="shared" si="0"/>
        <v>0</v>
      </c>
      <c r="U99">
        <f t="shared" si="0"/>
        <v>2.3809925000000027</v>
      </c>
      <c r="V99">
        <f t="shared" si="0"/>
        <v>0.14434000000000036</v>
      </c>
      <c r="W99">
        <f t="shared" si="0"/>
        <v>0.30141000000000007</v>
      </c>
      <c r="X99">
        <f t="shared" si="0"/>
        <v>0.94969500000000018</v>
      </c>
      <c r="Y99">
        <f t="shared" si="0"/>
        <v>0</v>
      </c>
      <c r="Z99">
        <f t="shared" si="0"/>
        <v>0.87259000000000064</v>
      </c>
      <c r="AA99">
        <f t="shared" si="0"/>
        <v>0.62193499999999913</v>
      </c>
      <c r="AB99">
        <f t="shared" si="0"/>
        <v>0</v>
      </c>
      <c r="AC99">
        <f t="shared" si="0"/>
        <v>0.21818499999999993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4.8000000000000034E-4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0.20193000000000011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1.31</v>
      </c>
      <c r="L3" s="216">
        <v>4.2</v>
      </c>
      <c r="M3" s="216">
        <v>0.36</v>
      </c>
      <c r="N3" s="216">
        <v>1.25</v>
      </c>
      <c r="O3" s="216">
        <v>1.39</v>
      </c>
      <c r="P3" s="216">
        <v>1.71</v>
      </c>
      <c r="Q3" s="216">
        <v>0</v>
      </c>
      <c r="R3" s="216">
        <v>0.56000000000000005</v>
      </c>
      <c r="S3" s="216">
        <v>0.28000000000000003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1.88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0.01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1.26</v>
      </c>
      <c r="L4" s="216">
        <v>4.0599999999999996</v>
      </c>
      <c r="M4" s="216">
        <v>0.36</v>
      </c>
      <c r="N4" s="216">
        <v>1.25</v>
      </c>
      <c r="O4" s="216">
        <v>1.39</v>
      </c>
      <c r="P4" s="216">
        <v>1.71</v>
      </c>
      <c r="Q4" s="216">
        <v>0</v>
      </c>
      <c r="R4" s="216">
        <v>0.56000000000000005</v>
      </c>
      <c r="S4" s="216">
        <v>0.28000000000000003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1.83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0.01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1.26</v>
      </c>
      <c r="L5" s="216">
        <v>4.03</v>
      </c>
      <c r="M5" s="216">
        <v>0.43</v>
      </c>
      <c r="N5" s="216">
        <v>1.25</v>
      </c>
      <c r="O5" s="216">
        <v>1.39</v>
      </c>
      <c r="P5" s="216">
        <v>1.71</v>
      </c>
      <c r="Q5" s="216">
        <v>0</v>
      </c>
      <c r="R5" s="216">
        <v>0.56000000000000005</v>
      </c>
      <c r="S5" s="216">
        <v>0.28000000000000003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1.83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0.01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1.26</v>
      </c>
      <c r="L6" s="216">
        <v>4.03</v>
      </c>
      <c r="M6" s="216">
        <v>0.43</v>
      </c>
      <c r="N6" s="216">
        <v>1.25</v>
      </c>
      <c r="O6" s="216">
        <v>1.39</v>
      </c>
      <c r="P6" s="216">
        <v>1.71</v>
      </c>
      <c r="Q6" s="216">
        <v>0</v>
      </c>
      <c r="R6" s="216">
        <v>0.56000000000000005</v>
      </c>
      <c r="S6" s="216">
        <v>0.28000000000000003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1.83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0.01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1.26</v>
      </c>
      <c r="L7" s="216">
        <v>4.03</v>
      </c>
      <c r="M7" s="216">
        <v>0.49</v>
      </c>
      <c r="N7" s="216">
        <v>1.25</v>
      </c>
      <c r="O7" s="216">
        <v>1.39</v>
      </c>
      <c r="P7" s="216">
        <v>1.71</v>
      </c>
      <c r="Q7" s="216">
        <v>0</v>
      </c>
      <c r="R7" s="216">
        <v>0.56000000000000005</v>
      </c>
      <c r="S7" s="216">
        <v>0.28000000000000003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1.83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0.01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1.26</v>
      </c>
      <c r="L8" s="216">
        <v>4.03</v>
      </c>
      <c r="M8" s="216">
        <v>0.49</v>
      </c>
      <c r="N8" s="216">
        <v>1.25</v>
      </c>
      <c r="O8" s="216">
        <v>1.39</v>
      </c>
      <c r="P8" s="216">
        <v>1.71</v>
      </c>
      <c r="Q8" s="216">
        <v>0</v>
      </c>
      <c r="R8" s="216">
        <v>0.56000000000000005</v>
      </c>
      <c r="S8" s="216">
        <v>0.28000000000000003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1.88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0.01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1.26</v>
      </c>
      <c r="L9" s="216">
        <v>4.03</v>
      </c>
      <c r="M9" s="216">
        <v>0.49</v>
      </c>
      <c r="N9" s="216">
        <v>1.25</v>
      </c>
      <c r="O9" s="216">
        <v>1.39</v>
      </c>
      <c r="P9" s="216">
        <v>1.71</v>
      </c>
      <c r="Q9" s="216">
        <v>0</v>
      </c>
      <c r="R9" s="216">
        <v>0.56000000000000005</v>
      </c>
      <c r="S9" s="216">
        <v>0.28000000000000003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1.88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0.01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1.26</v>
      </c>
      <c r="L10" s="216">
        <v>4.03</v>
      </c>
      <c r="M10" s="216">
        <v>0.49</v>
      </c>
      <c r="N10" s="216">
        <v>1.25</v>
      </c>
      <c r="O10" s="216">
        <v>1.39</v>
      </c>
      <c r="P10" s="216">
        <v>1.71</v>
      </c>
      <c r="Q10" s="216">
        <v>0</v>
      </c>
      <c r="R10" s="216">
        <v>0.56000000000000005</v>
      </c>
      <c r="S10" s="216">
        <v>0.28000000000000003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1.88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0.01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1.26</v>
      </c>
      <c r="L11" s="216">
        <v>4.03</v>
      </c>
      <c r="M11" s="216">
        <v>0.49</v>
      </c>
      <c r="N11" s="216">
        <v>1.25</v>
      </c>
      <c r="O11" s="216">
        <v>1.39</v>
      </c>
      <c r="P11" s="216">
        <v>1.71</v>
      </c>
      <c r="Q11" s="216">
        <v>0</v>
      </c>
      <c r="R11" s="216">
        <v>0.56000000000000005</v>
      </c>
      <c r="S11" s="216">
        <v>0.28000000000000003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1.88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0.01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1.26</v>
      </c>
      <c r="L12" s="216">
        <v>4.03</v>
      </c>
      <c r="M12" s="216">
        <v>0.49</v>
      </c>
      <c r="N12" s="216">
        <v>1.25</v>
      </c>
      <c r="O12" s="216">
        <v>1.39</v>
      </c>
      <c r="P12" s="216">
        <v>1.71</v>
      </c>
      <c r="Q12" s="216">
        <v>0</v>
      </c>
      <c r="R12" s="216">
        <v>0.56000000000000005</v>
      </c>
      <c r="S12" s="216">
        <v>0.28000000000000003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1.88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0.01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1.26</v>
      </c>
      <c r="L13" s="216">
        <v>4.03</v>
      </c>
      <c r="M13" s="216">
        <v>0.54</v>
      </c>
      <c r="N13" s="216">
        <v>1.25</v>
      </c>
      <c r="O13" s="216">
        <v>1.39</v>
      </c>
      <c r="P13" s="216">
        <v>1.71</v>
      </c>
      <c r="Q13" s="216">
        <v>0</v>
      </c>
      <c r="R13" s="216">
        <v>0.56000000000000005</v>
      </c>
      <c r="S13" s="216">
        <v>0.25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1.88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0.01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1.26</v>
      </c>
      <c r="L14" s="216">
        <v>4.03</v>
      </c>
      <c r="M14" s="216">
        <v>0.54</v>
      </c>
      <c r="N14" s="216">
        <v>1.25</v>
      </c>
      <c r="O14" s="216">
        <v>1.39</v>
      </c>
      <c r="P14" s="216">
        <v>1.71</v>
      </c>
      <c r="Q14" s="216">
        <v>0</v>
      </c>
      <c r="R14" s="216">
        <v>0.56000000000000005</v>
      </c>
      <c r="S14" s="216">
        <v>0.28000000000000003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1.88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0.01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1.26</v>
      </c>
      <c r="L15" s="216">
        <v>4.03</v>
      </c>
      <c r="M15" s="216">
        <v>0.54</v>
      </c>
      <c r="N15" s="216">
        <v>1.25</v>
      </c>
      <c r="O15" s="216">
        <v>1.39</v>
      </c>
      <c r="P15" s="216">
        <v>1.71</v>
      </c>
      <c r="Q15" s="216">
        <v>0</v>
      </c>
      <c r="R15" s="216">
        <v>0.56000000000000005</v>
      </c>
      <c r="S15" s="216">
        <v>0.28000000000000003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1.88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0.01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1.26</v>
      </c>
      <c r="L16" s="216">
        <v>4.03</v>
      </c>
      <c r="M16" s="216">
        <v>0.54</v>
      </c>
      <c r="N16" s="216">
        <v>1.25</v>
      </c>
      <c r="O16" s="216">
        <v>1.39</v>
      </c>
      <c r="P16" s="216">
        <v>1.71</v>
      </c>
      <c r="Q16" s="216">
        <v>0</v>
      </c>
      <c r="R16" s="216">
        <v>0.56000000000000005</v>
      </c>
      <c r="S16" s="216">
        <v>0.28000000000000003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1.88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0.01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1.26</v>
      </c>
      <c r="L17" s="216">
        <v>4.03</v>
      </c>
      <c r="M17" s="216">
        <v>0.54</v>
      </c>
      <c r="N17" s="216">
        <v>1.25</v>
      </c>
      <c r="O17" s="216">
        <v>1.39</v>
      </c>
      <c r="P17" s="216">
        <v>1.71</v>
      </c>
      <c r="Q17" s="216">
        <v>0</v>
      </c>
      <c r="R17" s="216">
        <v>0.56000000000000005</v>
      </c>
      <c r="S17" s="216">
        <v>0.28000000000000003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1.88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0.01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1.26</v>
      </c>
      <c r="L18" s="216">
        <v>4.03</v>
      </c>
      <c r="M18" s="216">
        <v>0.54</v>
      </c>
      <c r="N18" s="216">
        <v>1.25</v>
      </c>
      <c r="O18" s="216">
        <v>1.39</v>
      </c>
      <c r="P18" s="216">
        <v>1.71</v>
      </c>
      <c r="Q18" s="216">
        <v>0</v>
      </c>
      <c r="R18" s="216">
        <v>0.56000000000000005</v>
      </c>
      <c r="S18" s="216">
        <v>0.28000000000000003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1.88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0.01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1.2</v>
      </c>
      <c r="L19" s="216">
        <v>4.03</v>
      </c>
      <c r="M19" s="216">
        <v>0.54</v>
      </c>
      <c r="N19" s="216">
        <v>1.25</v>
      </c>
      <c r="O19" s="216">
        <v>1.39</v>
      </c>
      <c r="P19" s="216">
        <v>1.71</v>
      </c>
      <c r="Q19" s="216">
        <v>0</v>
      </c>
      <c r="R19" s="216">
        <v>0.56000000000000005</v>
      </c>
      <c r="S19" s="216">
        <v>0.28000000000000003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1.88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0.01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1.26</v>
      </c>
      <c r="L20" s="216">
        <v>4</v>
      </c>
      <c r="M20" s="216">
        <v>0.54</v>
      </c>
      <c r="N20" s="216">
        <v>1.25</v>
      </c>
      <c r="O20" s="216">
        <v>1.39</v>
      </c>
      <c r="P20" s="216">
        <v>1.71</v>
      </c>
      <c r="Q20" s="216">
        <v>0</v>
      </c>
      <c r="R20" s="216">
        <v>0.56000000000000005</v>
      </c>
      <c r="S20" s="216">
        <v>0.28000000000000003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1.88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0.01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1.26</v>
      </c>
      <c r="L21" s="216">
        <v>4.03</v>
      </c>
      <c r="M21" s="216">
        <v>0.54</v>
      </c>
      <c r="N21" s="216">
        <v>1.25</v>
      </c>
      <c r="O21" s="216">
        <v>1.39</v>
      </c>
      <c r="P21" s="216">
        <v>1.71</v>
      </c>
      <c r="Q21" s="216">
        <v>0</v>
      </c>
      <c r="R21" s="216">
        <v>0.56000000000000005</v>
      </c>
      <c r="S21" s="216">
        <v>0.28000000000000003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1.88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0.01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1.26</v>
      </c>
      <c r="L22" s="216">
        <v>4.03</v>
      </c>
      <c r="M22" s="216">
        <v>0.54</v>
      </c>
      <c r="N22" s="216">
        <v>1.25</v>
      </c>
      <c r="O22" s="216">
        <v>1.39</v>
      </c>
      <c r="P22" s="216">
        <v>1.71</v>
      </c>
      <c r="Q22" s="216">
        <v>0</v>
      </c>
      <c r="R22" s="216">
        <v>0.56000000000000005</v>
      </c>
      <c r="S22" s="216">
        <v>0.28000000000000003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1.88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0.01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0.63</v>
      </c>
      <c r="L23" s="216">
        <v>4.03</v>
      </c>
      <c r="M23" s="216">
        <v>0.54</v>
      </c>
      <c r="N23" s="216">
        <v>1.25</v>
      </c>
      <c r="O23" s="216">
        <v>1.39</v>
      </c>
      <c r="P23" s="216">
        <v>1.71</v>
      </c>
      <c r="Q23" s="216">
        <v>0</v>
      </c>
      <c r="R23" s="216">
        <v>0.56000000000000005</v>
      </c>
      <c r="S23" s="216">
        <v>0.28000000000000003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1.88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0.01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0.63</v>
      </c>
      <c r="L24" s="216">
        <v>4.03</v>
      </c>
      <c r="M24" s="216">
        <v>0.54</v>
      </c>
      <c r="N24" s="216">
        <v>1.25</v>
      </c>
      <c r="O24" s="216">
        <v>1.39</v>
      </c>
      <c r="P24" s="216">
        <v>1.71</v>
      </c>
      <c r="Q24" s="216">
        <v>0</v>
      </c>
      <c r="R24" s="216">
        <v>0.56000000000000005</v>
      </c>
      <c r="S24" s="216">
        <v>0.28000000000000003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1.67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0.01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0.63</v>
      </c>
      <c r="L25" s="216">
        <v>4.03</v>
      </c>
      <c r="M25" s="216">
        <v>0.54</v>
      </c>
      <c r="N25" s="216">
        <v>1.25</v>
      </c>
      <c r="O25" s="216">
        <v>1.39</v>
      </c>
      <c r="P25" s="216">
        <v>1.71</v>
      </c>
      <c r="Q25" s="216">
        <v>0</v>
      </c>
      <c r="R25" s="216">
        <v>0.56000000000000005</v>
      </c>
      <c r="S25" s="216">
        <v>0.28000000000000003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1.32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0.01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0.63</v>
      </c>
      <c r="L26" s="216">
        <v>4.03</v>
      </c>
      <c r="M26" s="216">
        <v>0.54</v>
      </c>
      <c r="N26" s="216">
        <v>1.25</v>
      </c>
      <c r="O26" s="216">
        <v>1.39</v>
      </c>
      <c r="P26" s="216">
        <v>1.71</v>
      </c>
      <c r="Q26" s="216">
        <v>0</v>
      </c>
      <c r="R26" s="216">
        <v>0.56000000000000005</v>
      </c>
      <c r="S26" s="216">
        <v>0.28000000000000003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1.32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0.01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0.63</v>
      </c>
      <c r="L27" s="216">
        <v>4.03</v>
      </c>
      <c r="M27" s="216">
        <v>0.54</v>
      </c>
      <c r="N27" s="216">
        <v>1.25</v>
      </c>
      <c r="O27" s="216">
        <v>1.39</v>
      </c>
      <c r="P27" s="216">
        <v>1.71</v>
      </c>
      <c r="Q27" s="216">
        <v>0</v>
      </c>
      <c r="R27" s="216">
        <v>0.56000000000000005</v>
      </c>
      <c r="S27" s="216">
        <v>0.28000000000000003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1.32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0.01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0.63</v>
      </c>
      <c r="L28" s="216">
        <v>4.03</v>
      </c>
      <c r="M28" s="216">
        <v>0.54</v>
      </c>
      <c r="N28" s="216">
        <v>1.25</v>
      </c>
      <c r="O28" s="216">
        <v>1.39</v>
      </c>
      <c r="P28" s="216">
        <v>1.71</v>
      </c>
      <c r="Q28" s="216">
        <v>0</v>
      </c>
      <c r="R28" s="216">
        <v>0.56000000000000005</v>
      </c>
      <c r="S28" s="216">
        <v>0.28000000000000003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1.32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0.01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0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0.63</v>
      </c>
      <c r="L29" s="216">
        <v>4.03</v>
      </c>
      <c r="M29" s="216">
        <v>0.54</v>
      </c>
      <c r="N29" s="216">
        <v>1.25</v>
      </c>
      <c r="O29" s="216">
        <v>1.39</v>
      </c>
      <c r="P29" s="216">
        <v>1.71</v>
      </c>
      <c r="Q29" s="216">
        <v>0</v>
      </c>
      <c r="R29" s="216">
        <v>0.56000000000000005</v>
      </c>
      <c r="S29" s="216">
        <v>0.28000000000000003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1.32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0.01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0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0.63</v>
      </c>
      <c r="L30" s="216">
        <v>4.03</v>
      </c>
      <c r="M30" s="216">
        <v>0.54</v>
      </c>
      <c r="N30" s="216">
        <v>1.25</v>
      </c>
      <c r="O30" s="216">
        <v>1.39</v>
      </c>
      <c r="P30" s="216">
        <v>1.71</v>
      </c>
      <c r="Q30" s="216">
        <v>0</v>
      </c>
      <c r="R30" s="216">
        <v>0.56000000000000005</v>
      </c>
      <c r="S30" s="216">
        <v>0.28000000000000003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1.32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0.01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0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0.63</v>
      </c>
      <c r="L31" s="216">
        <v>4.03</v>
      </c>
      <c r="M31" s="216">
        <v>0.54</v>
      </c>
      <c r="N31" s="216">
        <v>1.25</v>
      </c>
      <c r="O31" s="216">
        <v>1.39</v>
      </c>
      <c r="P31" s="216">
        <v>1.71</v>
      </c>
      <c r="Q31" s="216">
        <v>0</v>
      </c>
      <c r="R31" s="216">
        <v>0.56000000000000005</v>
      </c>
      <c r="S31" s="216">
        <v>0.28000000000000003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1.63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0.01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0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0.65</v>
      </c>
      <c r="L32" s="216">
        <v>4.03</v>
      </c>
      <c r="M32" s="216">
        <v>0.54</v>
      </c>
      <c r="N32" s="216">
        <v>1.25</v>
      </c>
      <c r="O32" s="216">
        <v>1.39</v>
      </c>
      <c r="P32" s="216">
        <v>1.71</v>
      </c>
      <c r="Q32" s="216">
        <v>0</v>
      </c>
      <c r="R32" s="216">
        <v>0.56000000000000005</v>
      </c>
      <c r="S32" s="216">
        <v>0.28000000000000003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1.63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0.01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0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0.63</v>
      </c>
      <c r="L33" s="216">
        <v>4.03</v>
      </c>
      <c r="M33" s="216">
        <v>0.54</v>
      </c>
      <c r="N33" s="216">
        <v>1.25</v>
      </c>
      <c r="O33" s="216">
        <v>1.39</v>
      </c>
      <c r="P33" s="216">
        <v>1.71</v>
      </c>
      <c r="Q33" s="216">
        <v>0</v>
      </c>
      <c r="R33" s="216">
        <v>0.56000000000000005</v>
      </c>
      <c r="S33" s="216">
        <v>0.28999999999999998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1.63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0.01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0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0.63</v>
      </c>
      <c r="L34" s="216">
        <v>4.03</v>
      </c>
      <c r="M34" s="216">
        <v>0.54</v>
      </c>
      <c r="N34" s="216">
        <v>1.25</v>
      </c>
      <c r="O34" s="216">
        <v>1.39</v>
      </c>
      <c r="P34" s="216">
        <v>1.71</v>
      </c>
      <c r="Q34" s="216">
        <v>0</v>
      </c>
      <c r="R34" s="216">
        <v>0.56000000000000005</v>
      </c>
      <c r="S34" s="216">
        <v>0.28000000000000003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1.63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0.01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0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0.63</v>
      </c>
      <c r="L35" s="216">
        <v>4.03</v>
      </c>
      <c r="M35" s="216">
        <v>0.54</v>
      </c>
      <c r="N35" s="216">
        <v>1.25</v>
      </c>
      <c r="O35" s="216">
        <v>1.39</v>
      </c>
      <c r="P35" s="216">
        <v>1.71</v>
      </c>
      <c r="Q35" s="216">
        <v>0</v>
      </c>
      <c r="R35" s="216">
        <v>0.56000000000000005</v>
      </c>
      <c r="S35" s="216">
        <v>0.28000000000000003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1.63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0.01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0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0.63</v>
      </c>
      <c r="L36" s="216">
        <v>4.03</v>
      </c>
      <c r="M36" s="216">
        <v>0.54</v>
      </c>
      <c r="N36" s="216">
        <v>1.25</v>
      </c>
      <c r="O36" s="216">
        <v>1.39</v>
      </c>
      <c r="P36" s="216">
        <v>1.71</v>
      </c>
      <c r="Q36" s="216">
        <v>0</v>
      </c>
      <c r="R36" s="216">
        <v>0.56000000000000005</v>
      </c>
      <c r="S36" s="216">
        <v>0.28000000000000003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1.63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0.01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0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0.64</v>
      </c>
      <c r="L37" s="216">
        <v>4.03</v>
      </c>
      <c r="M37" s="216">
        <v>0.54</v>
      </c>
      <c r="N37" s="216">
        <v>1.25</v>
      </c>
      <c r="O37" s="216">
        <v>1.39</v>
      </c>
      <c r="P37" s="216">
        <v>1.71</v>
      </c>
      <c r="Q37" s="216">
        <v>0</v>
      </c>
      <c r="R37" s="216">
        <v>0.56000000000000005</v>
      </c>
      <c r="S37" s="216">
        <v>0.28000000000000003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1.63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0.01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0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0.65</v>
      </c>
      <c r="L38" s="216">
        <v>4.03</v>
      </c>
      <c r="M38" s="216">
        <v>0.54</v>
      </c>
      <c r="N38" s="216">
        <v>1.25</v>
      </c>
      <c r="O38" s="216">
        <v>1.39</v>
      </c>
      <c r="P38" s="216">
        <v>1.71</v>
      </c>
      <c r="Q38" s="216">
        <v>0</v>
      </c>
      <c r="R38" s="216">
        <v>0.56000000000000005</v>
      </c>
      <c r="S38" s="216">
        <v>0.28999999999999998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1.88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0.01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0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0.65</v>
      </c>
      <c r="L39" s="216">
        <v>4.03</v>
      </c>
      <c r="M39" s="216">
        <v>0.54</v>
      </c>
      <c r="N39" s="216">
        <v>1.25</v>
      </c>
      <c r="O39" s="216">
        <v>1.39</v>
      </c>
      <c r="P39" s="216">
        <v>1.71</v>
      </c>
      <c r="Q39" s="216">
        <v>0</v>
      </c>
      <c r="R39" s="216">
        <v>0.56000000000000005</v>
      </c>
      <c r="S39" s="216">
        <v>0.28999999999999998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1.88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0.01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0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0.65</v>
      </c>
      <c r="L40" s="216">
        <v>4.03</v>
      </c>
      <c r="M40" s="216">
        <v>0.54</v>
      </c>
      <c r="N40" s="216">
        <v>1.25</v>
      </c>
      <c r="O40" s="216">
        <v>1.39</v>
      </c>
      <c r="P40" s="216">
        <v>1.71</v>
      </c>
      <c r="Q40" s="216">
        <v>0</v>
      </c>
      <c r="R40" s="216">
        <v>0.56000000000000005</v>
      </c>
      <c r="S40" s="216">
        <v>0.28999999999999998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1.88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0.01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0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0.64</v>
      </c>
      <c r="L41" s="216">
        <v>4.03</v>
      </c>
      <c r="M41" s="216">
        <v>0.54</v>
      </c>
      <c r="N41" s="216">
        <v>1.25</v>
      </c>
      <c r="O41" s="216">
        <v>1.39</v>
      </c>
      <c r="P41" s="216">
        <v>1.71</v>
      </c>
      <c r="Q41" s="216">
        <v>0</v>
      </c>
      <c r="R41" s="216">
        <v>0.56000000000000005</v>
      </c>
      <c r="S41" s="216">
        <v>0.28000000000000003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1.83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0.01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0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0.69</v>
      </c>
      <c r="L42" s="216">
        <v>4.03</v>
      </c>
      <c r="M42" s="216">
        <v>0.54</v>
      </c>
      <c r="N42" s="216">
        <v>1.25</v>
      </c>
      <c r="O42" s="216">
        <v>1.39</v>
      </c>
      <c r="P42" s="216">
        <v>1.71</v>
      </c>
      <c r="Q42" s="216">
        <v>0</v>
      </c>
      <c r="R42" s="216">
        <v>0.56000000000000005</v>
      </c>
      <c r="S42" s="216">
        <v>0.28000000000000003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1.83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0.01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0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0.69</v>
      </c>
      <c r="L43" s="216">
        <v>4.03</v>
      </c>
      <c r="M43" s="216">
        <v>0.54</v>
      </c>
      <c r="N43" s="216">
        <v>1.25</v>
      </c>
      <c r="O43" s="216">
        <v>1.39</v>
      </c>
      <c r="P43" s="216">
        <v>1.71</v>
      </c>
      <c r="Q43" s="216">
        <v>0</v>
      </c>
      <c r="R43" s="216">
        <v>0.56000000000000005</v>
      </c>
      <c r="S43" s="216">
        <v>0.28000000000000003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1.83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0.01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0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0.69</v>
      </c>
      <c r="L44" s="216">
        <v>4.03</v>
      </c>
      <c r="M44" s="216">
        <v>0.54</v>
      </c>
      <c r="N44" s="216">
        <v>1.25</v>
      </c>
      <c r="O44" s="216">
        <v>1.39</v>
      </c>
      <c r="P44" s="216">
        <v>1.71</v>
      </c>
      <c r="Q44" s="216">
        <v>0</v>
      </c>
      <c r="R44" s="216">
        <v>0.56000000000000005</v>
      </c>
      <c r="S44" s="216">
        <v>0.28000000000000003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1.1100000000000001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0.01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0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0.63</v>
      </c>
      <c r="L45" s="216">
        <v>4.03</v>
      </c>
      <c r="M45" s="216">
        <v>0.54</v>
      </c>
      <c r="N45" s="216">
        <v>1.25</v>
      </c>
      <c r="O45" s="216">
        <v>1.39</v>
      </c>
      <c r="P45" s="216">
        <v>1.71</v>
      </c>
      <c r="Q45" s="216">
        <v>0</v>
      </c>
      <c r="R45" s="216">
        <v>0.56000000000000005</v>
      </c>
      <c r="S45" s="216">
        <v>0.28000000000000003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1.1100000000000001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0.01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0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0.63</v>
      </c>
      <c r="L46" s="216">
        <v>4.03</v>
      </c>
      <c r="M46" s="216">
        <v>0.54</v>
      </c>
      <c r="N46" s="216">
        <v>1.25</v>
      </c>
      <c r="O46" s="216">
        <v>1.39</v>
      </c>
      <c r="P46" s="216">
        <v>1.71</v>
      </c>
      <c r="Q46" s="216">
        <v>0</v>
      </c>
      <c r="R46" s="216">
        <v>0.56000000000000005</v>
      </c>
      <c r="S46" s="216">
        <v>0.28000000000000003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1.1100000000000001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0.01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0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0.63</v>
      </c>
      <c r="L47" s="216">
        <v>4.03</v>
      </c>
      <c r="M47" s="216">
        <v>0.54</v>
      </c>
      <c r="N47" s="216">
        <v>1.25</v>
      </c>
      <c r="O47" s="216">
        <v>1.39</v>
      </c>
      <c r="P47" s="216">
        <v>1.71</v>
      </c>
      <c r="Q47" s="216">
        <v>0</v>
      </c>
      <c r="R47" s="216">
        <v>0.56000000000000005</v>
      </c>
      <c r="S47" s="216">
        <v>0.28000000000000003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1.54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0.01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0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0.63</v>
      </c>
      <c r="L48" s="216">
        <v>4.03</v>
      </c>
      <c r="M48" s="216">
        <v>0.54</v>
      </c>
      <c r="N48" s="216">
        <v>1.25</v>
      </c>
      <c r="O48" s="216">
        <v>1.39</v>
      </c>
      <c r="P48" s="216">
        <v>1.71</v>
      </c>
      <c r="Q48" s="216">
        <v>0</v>
      </c>
      <c r="R48" s="216">
        <v>0.56000000000000005</v>
      </c>
      <c r="S48" s="216">
        <v>0.28000000000000003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1.54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0.01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0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0.63</v>
      </c>
      <c r="L49" s="216">
        <v>4.03</v>
      </c>
      <c r="M49" s="216">
        <v>0.54</v>
      </c>
      <c r="N49" s="216">
        <v>1.25</v>
      </c>
      <c r="O49" s="216">
        <v>1.39</v>
      </c>
      <c r="P49" s="216">
        <v>1.71</v>
      </c>
      <c r="Q49" s="216">
        <v>0</v>
      </c>
      <c r="R49" s="216">
        <v>0.56000000000000005</v>
      </c>
      <c r="S49" s="216">
        <v>0.28000000000000003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1.54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0.01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0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0.63</v>
      </c>
      <c r="L50" s="216">
        <v>4.03</v>
      </c>
      <c r="M50" s="216">
        <v>0.54</v>
      </c>
      <c r="N50" s="216">
        <v>1.25</v>
      </c>
      <c r="O50" s="216">
        <v>1.39</v>
      </c>
      <c r="P50" s="216">
        <v>1.71</v>
      </c>
      <c r="Q50" s="216">
        <v>0</v>
      </c>
      <c r="R50" s="216">
        <v>0.56000000000000005</v>
      </c>
      <c r="S50" s="216">
        <v>0.28000000000000003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1.54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0.01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0.63</v>
      </c>
      <c r="L51" s="216">
        <v>4.03</v>
      </c>
      <c r="M51" s="216">
        <v>0.54</v>
      </c>
      <c r="N51" s="216">
        <v>1.25</v>
      </c>
      <c r="O51" s="216">
        <v>1.39</v>
      </c>
      <c r="P51" s="216">
        <v>1.71</v>
      </c>
      <c r="Q51" s="216">
        <v>0</v>
      </c>
      <c r="R51" s="216">
        <v>0.56000000000000005</v>
      </c>
      <c r="S51" s="216">
        <v>0.28000000000000003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1.41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0.01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0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0.63</v>
      </c>
      <c r="L52" s="216">
        <v>4.03</v>
      </c>
      <c r="M52" s="216">
        <v>0.54</v>
      </c>
      <c r="N52" s="216">
        <v>1.25</v>
      </c>
      <c r="O52" s="216">
        <v>1.39</v>
      </c>
      <c r="P52" s="216">
        <v>1.71</v>
      </c>
      <c r="Q52" s="216">
        <v>0</v>
      </c>
      <c r="R52" s="216">
        <v>0.56000000000000005</v>
      </c>
      <c r="S52" s="216">
        <v>0.28000000000000003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1.41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0.01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0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0.64</v>
      </c>
      <c r="L53" s="216">
        <v>4.03</v>
      </c>
      <c r="M53" s="216">
        <v>0.54</v>
      </c>
      <c r="N53" s="216">
        <v>1.25</v>
      </c>
      <c r="O53" s="216">
        <v>1.39</v>
      </c>
      <c r="P53" s="216">
        <v>1.71</v>
      </c>
      <c r="Q53" s="216">
        <v>0</v>
      </c>
      <c r="R53" s="216">
        <v>0.56000000000000005</v>
      </c>
      <c r="S53" s="216">
        <v>0.28000000000000003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1.41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0.01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0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0.64</v>
      </c>
      <c r="L54" s="216">
        <v>4.03</v>
      </c>
      <c r="M54" s="216">
        <v>0.54</v>
      </c>
      <c r="N54" s="216">
        <v>1.25</v>
      </c>
      <c r="O54" s="216">
        <v>1.39</v>
      </c>
      <c r="P54" s="216">
        <v>1.71</v>
      </c>
      <c r="Q54" s="216">
        <v>0</v>
      </c>
      <c r="R54" s="216">
        <v>0.56000000000000005</v>
      </c>
      <c r="S54" s="216">
        <v>0.28000000000000003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1.41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0.01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0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0.69</v>
      </c>
      <c r="L55" s="216">
        <v>4.03</v>
      </c>
      <c r="M55" s="216">
        <v>0.54</v>
      </c>
      <c r="N55" s="216">
        <v>1.25</v>
      </c>
      <c r="O55" s="216">
        <v>1.39</v>
      </c>
      <c r="P55" s="216">
        <v>1.71</v>
      </c>
      <c r="Q55" s="216">
        <v>0</v>
      </c>
      <c r="R55" s="216">
        <v>0.56000000000000005</v>
      </c>
      <c r="S55" s="216">
        <v>0.28000000000000003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1.41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0.01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0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0.69</v>
      </c>
      <c r="L56" s="216">
        <v>4.03</v>
      </c>
      <c r="M56" s="216">
        <v>0.54</v>
      </c>
      <c r="N56" s="216">
        <v>1.25</v>
      </c>
      <c r="O56" s="216">
        <v>1.39</v>
      </c>
      <c r="P56" s="216">
        <v>1.71</v>
      </c>
      <c r="Q56" s="216">
        <v>0</v>
      </c>
      <c r="R56" s="216">
        <v>0.56000000000000005</v>
      </c>
      <c r="S56" s="216">
        <v>0.28000000000000003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1.41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0.01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0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0.69</v>
      </c>
      <c r="L57" s="216">
        <v>4.03</v>
      </c>
      <c r="M57" s="216">
        <v>0.54</v>
      </c>
      <c r="N57" s="216">
        <v>1.25</v>
      </c>
      <c r="O57" s="216">
        <v>1.39</v>
      </c>
      <c r="P57" s="216">
        <v>1.69</v>
      </c>
      <c r="Q57" s="216">
        <v>0</v>
      </c>
      <c r="R57" s="216">
        <v>0.56000000000000005</v>
      </c>
      <c r="S57" s="216">
        <v>0.28000000000000003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1.41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0.01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0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0.68</v>
      </c>
      <c r="L58" s="216">
        <v>4.03</v>
      </c>
      <c r="M58" s="216">
        <v>0.54</v>
      </c>
      <c r="N58" s="216">
        <v>1.25</v>
      </c>
      <c r="O58" s="216">
        <v>1.39</v>
      </c>
      <c r="P58" s="216">
        <v>1.69</v>
      </c>
      <c r="Q58" s="216">
        <v>0</v>
      </c>
      <c r="R58" s="216">
        <v>0.56000000000000005</v>
      </c>
      <c r="S58" s="216">
        <v>0.28000000000000003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1.41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0.01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0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0.68</v>
      </c>
      <c r="L59" s="216">
        <v>4.03</v>
      </c>
      <c r="M59" s="216">
        <v>0.54</v>
      </c>
      <c r="N59" s="216">
        <v>1.25</v>
      </c>
      <c r="O59" s="216">
        <v>1.39</v>
      </c>
      <c r="P59" s="216">
        <v>1.69</v>
      </c>
      <c r="Q59" s="216">
        <v>0</v>
      </c>
      <c r="R59" s="216">
        <v>0.56000000000000005</v>
      </c>
      <c r="S59" s="216">
        <v>0.28000000000000003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1.41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0.01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0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0.68</v>
      </c>
      <c r="L60" s="216">
        <v>4.03</v>
      </c>
      <c r="M60" s="216">
        <v>0.54</v>
      </c>
      <c r="N60" s="216">
        <v>1.25</v>
      </c>
      <c r="O60" s="216">
        <v>1.39</v>
      </c>
      <c r="P60" s="216">
        <v>1.69</v>
      </c>
      <c r="Q60" s="216">
        <v>0</v>
      </c>
      <c r="R60" s="216">
        <v>0.56000000000000005</v>
      </c>
      <c r="S60" s="216">
        <v>0.28000000000000003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1.41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0.01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0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0.68</v>
      </c>
      <c r="L61" s="216">
        <v>4.03</v>
      </c>
      <c r="M61" s="216">
        <v>0.79</v>
      </c>
      <c r="N61" s="216">
        <v>1.25</v>
      </c>
      <c r="O61" s="216">
        <v>1.39</v>
      </c>
      <c r="P61" s="216">
        <v>1.69</v>
      </c>
      <c r="Q61" s="216">
        <v>0</v>
      </c>
      <c r="R61" s="216">
        <v>0.56000000000000005</v>
      </c>
      <c r="S61" s="216">
        <v>0.28000000000000003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1.41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0.01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0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0.68</v>
      </c>
      <c r="L62" s="216">
        <v>4.03</v>
      </c>
      <c r="M62" s="216">
        <v>0.84</v>
      </c>
      <c r="N62" s="216">
        <v>1.25</v>
      </c>
      <c r="O62" s="216">
        <v>1.39</v>
      </c>
      <c r="P62" s="216">
        <v>1.69</v>
      </c>
      <c r="Q62" s="216">
        <v>0</v>
      </c>
      <c r="R62" s="216">
        <v>0.56000000000000005</v>
      </c>
      <c r="S62" s="216">
        <v>0.28000000000000003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1.41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0.01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0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0.68</v>
      </c>
      <c r="L63" s="216">
        <v>4.03</v>
      </c>
      <c r="M63" s="216">
        <v>0.9</v>
      </c>
      <c r="N63" s="216">
        <v>1.25</v>
      </c>
      <c r="O63" s="216">
        <v>1.39</v>
      </c>
      <c r="P63" s="216">
        <v>1.69</v>
      </c>
      <c r="Q63" s="216">
        <v>0</v>
      </c>
      <c r="R63" s="216">
        <v>0.56000000000000005</v>
      </c>
      <c r="S63" s="216">
        <v>0.28000000000000003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1.41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0.01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0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0.65</v>
      </c>
      <c r="L64" s="216">
        <v>4.03</v>
      </c>
      <c r="M64" s="216">
        <v>0.9</v>
      </c>
      <c r="N64" s="216">
        <v>1.25</v>
      </c>
      <c r="O64" s="216">
        <v>1.39</v>
      </c>
      <c r="P64" s="216">
        <v>1.69</v>
      </c>
      <c r="Q64" s="216">
        <v>0</v>
      </c>
      <c r="R64" s="216">
        <v>0.56000000000000005</v>
      </c>
      <c r="S64" s="216">
        <v>0.28000000000000003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1.41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0.01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0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0.64</v>
      </c>
      <c r="L65" s="216">
        <v>4.03</v>
      </c>
      <c r="M65" s="216">
        <v>0.9</v>
      </c>
      <c r="N65" s="216">
        <v>1.25</v>
      </c>
      <c r="O65" s="216">
        <v>1.39</v>
      </c>
      <c r="P65" s="216">
        <v>1.69</v>
      </c>
      <c r="Q65" s="216">
        <v>0</v>
      </c>
      <c r="R65" s="216">
        <v>0.56000000000000005</v>
      </c>
      <c r="S65" s="216">
        <v>0.28000000000000003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1.41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0.01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0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0.64</v>
      </c>
      <c r="L66" s="216">
        <v>4.03</v>
      </c>
      <c r="M66" s="216">
        <v>0.9</v>
      </c>
      <c r="N66" s="216">
        <v>1.25</v>
      </c>
      <c r="O66" s="216">
        <v>1.39</v>
      </c>
      <c r="P66" s="216">
        <v>1.69</v>
      </c>
      <c r="Q66" s="216">
        <v>0</v>
      </c>
      <c r="R66" s="216">
        <v>0.56000000000000005</v>
      </c>
      <c r="S66" s="216">
        <v>0.28000000000000003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1.36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0.01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0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0.63</v>
      </c>
      <c r="L67" s="216">
        <v>4.03</v>
      </c>
      <c r="M67" s="216">
        <v>1.03</v>
      </c>
      <c r="N67" s="216">
        <v>1.25</v>
      </c>
      <c r="O67" s="216">
        <v>1.39</v>
      </c>
      <c r="P67" s="216">
        <v>1.69</v>
      </c>
      <c r="Q67" s="216">
        <v>0</v>
      </c>
      <c r="R67" s="216">
        <v>0.56000000000000005</v>
      </c>
      <c r="S67" s="216">
        <v>0.28000000000000003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1.36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0.01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0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0.63</v>
      </c>
      <c r="L68" s="216">
        <v>4.03</v>
      </c>
      <c r="M68" s="216">
        <v>1.03</v>
      </c>
      <c r="N68" s="216">
        <v>1.25</v>
      </c>
      <c r="O68" s="216">
        <v>1.39</v>
      </c>
      <c r="P68" s="216">
        <v>1.69</v>
      </c>
      <c r="Q68" s="216">
        <v>0</v>
      </c>
      <c r="R68" s="216">
        <v>0.56000000000000005</v>
      </c>
      <c r="S68" s="216">
        <v>0.28000000000000003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1.36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0.01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0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0.63</v>
      </c>
      <c r="L69" s="216">
        <v>4.03</v>
      </c>
      <c r="M69" s="216">
        <v>1.03</v>
      </c>
      <c r="N69" s="216">
        <v>1.25</v>
      </c>
      <c r="O69" s="216">
        <v>1.39</v>
      </c>
      <c r="P69" s="216">
        <v>1.69</v>
      </c>
      <c r="Q69" s="216">
        <v>0</v>
      </c>
      <c r="R69" s="216">
        <v>0.56000000000000005</v>
      </c>
      <c r="S69" s="216">
        <v>0.28000000000000003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1.36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0.01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0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0.63</v>
      </c>
      <c r="L70" s="216">
        <v>4.03</v>
      </c>
      <c r="M70" s="216">
        <v>1.03</v>
      </c>
      <c r="N70" s="216">
        <v>1.25</v>
      </c>
      <c r="O70" s="216">
        <v>1.39</v>
      </c>
      <c r="P70" s="216">
        <v>1.69</v>
      </c>
      <c r="Q70" s="216">
        <v>0</v>
      </c>
      <c r="R70" s="216">
        <v>0.56000000000000005</v>
      </c>
      <c r="S70" s="216">
        <v>0.28000000000000003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1.36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0.01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0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0.63</v>
      </c>
      <c r="L71" s="216">
        <v>4.03</v>
      </c>
      <c r="M71" s="216">
        <v>1.03</v>
      </c>
      <c r="N71" s="216">
        <v>1.25</v>
      </c>
      <c r="O71" s="216">
        <v>1.39</v>
      </c>
      <c r="P71" s="216">
        <v>1.69</v>
      </c>
      <c r="Q71" s="216">
        <v>0</v>
      </c>
      <c r="R71" s="216">
        <v>0.56000000000000005</v>
      </c>
      <c r="S71" s="216">
        <v>0.28000000000000003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1.36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0.01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0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0.63</v>
      </c>
      <c r="L72" s="216">
        <v>4.03</v>
      </c>
      <c r="M72" s="216">
        <v>1.03</v>
      </c>
      <c r="N72" s="216">
        <v>1.25</v>
      </c>
      <c r="O72" s="216">
        <v>1.39</v>
      </c>
      <c r="P72" s="216">
        <v>1.69</v>
      </c>
      <c r="Q72" s="216">
        <v>0</v>
      </c>
      <c r="R72" s="216">
        <v>0.56000000000000005</v>
      </c>
      <c r="S72" s="216">
        <v>0.28000000000000003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1.36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0.01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0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0.63</v>
      </c>
      <c r="L73" s="216">
        <v>4.03</v>
      </c>
      <c r="M73" s="216">
        <v>1.03</v>
      </c>
      <c r="N73" s="216">
        <v>1.25</v>
      </c>
      <c r="O73" s="216">
        <v>1.39</v>
      </c>
      <c r="P73" s="216">
        <v>1.69</v>
      </c>
      <c r="Q73" s="216">
        <v>0</v>
      </c>
      <c r="R73" s="216">
        <v>0.56000000000000005</v>
      </c>
      <c r="S73" s="216">
        <v>0.28000000000000003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1.36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0.01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0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0.63</v>
      </c>
      <c r="L74" s="216">
        <v>4.03</v>
      </c>
      <c r="M74" s="216">
        <v>1.03</v>
      </c>
      <c r="N74" s="216">
        <v>1.25</v>
      </c>
      <c r="O74" s="216">
        <v>1.39</v>
      </c>
      <c r="P74" s="216">
        <v>1.69</v>
      </c>
      <c r="Q74" s="216">
        <v>0</v>
      </c>
      <c r="R74" s="216">
        <v>0.56000000000000005</v>
      </c>
      <c r="S74" s="216">
        <v>0.28000000000000003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1.36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0.01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0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0.63</v>
      </c>
      <c r="L75" s="216">
        <v>4.03</v>
      </c>
      <c r="M75" s="216">
        <v>1.08</v>
      </c>
      <c r="N75" s="216">
        <v>1.25</v>
      </c>
      <c r="O75" s="216">
        <v>1.39</v>
      </c>
      <c r="P75" s="216">
        <v>1.69</v>
      </c>
      <c r="Q75" s="216">
        <v>0</v>
      </c>
      <c r="R75" s="216">
        <v>0.56000000000000005</v>
      </c>
      <c r="S75" s="216">
        <v>0.28000000000000003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1.36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0.01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0.63</v>
      </c>
      <c r="L76" s="216">
        <v>4.03</v>
      </c>
      <c r="M76" s="216">
        <v>1.1200000000000001</v>
      </c>
      <c r="N76" s="216">
        <v>1.25</v>
      </c>
      <c r="O76" s="216">
        <v>1.39</v>
      </c>
      <c r="P76" s="216">
        <v>1.69</v>
      </c>
      <c r="Q76" s="216">
        <v>0</v>
      </c>
      <c r="R76" s="216">
        <v>0.56000000000000005</v>
      </c>
      <c r="S76" s="216">
        <v>0.28000000000000003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1.36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0.01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0.63</v>
      </c>
      <c r="L77" s="216">
        <v>4.03</v>
      </c>
      <c r="M77" s="216">
        <v>1.1200000000000001</v>
      </c>
      <c r="N77" s="216">
        <v>1.25</v>
      </c>
      <c r="O77" s="216">
        <v>1.39</v>
      </c>
      <c r="P77" s="216">
        <v>1.69</v>
      </c>
      <c r="Q77" s="216">
        <v>0</v>
      </c>
      <c r="R77" s="216">
        <v>0.56000000000000005</v>
      </c>
      <c r="S77" s="216">
        <v>0.28000000000000003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1.36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0.01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0.63</v>
      </c>
      <c r="L78" s="216">
        <v>4.03</v>
      </c>
      <c r="M78" s="216">
        <v>1.1200000000000001</v>
      </c>
      <c r="N78" s="216">
        <v>1.25</v>
      </c>
      <c r="O78" s="216">
        <v>1.39</v>
      </c>
      <c r="P78" s="216">
        <v>1.69</v>
      </c>
      <c r="Q78" s="216">
        <v>0</v>
      </c>
      <c r="R78" s="216">
        <v>0.56000000000000005</v>
      </c>
      <c r="S78" s="216">
        <v>0.28000000000000003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1.41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0.01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0.63</v>
      </c>
      <c r="L79" s="216">
        <v>4.03</v>
      </c>
      <c r="M79" s="216">
        <v>1.1200000000000001</v>
      </c>
      <c r="N79" s="216">
        <v>1.25</v>
      </c>
      <c r="O79" s="216">
        <v>1.39</v>
      </c>
      <c r="P79" s="216">
        <v>1.0900000000000001</v>
      </c>
      <c r="Q79" s="216">
        <v>0</v>
      </c>
      <c r="R79" s="216">
        <v>0.56000000000000005</v>
      </c>
      <c r="S79" s="216">
        <v>0.28000000000000003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1.41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0.01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0.63</v>
      </c>
      <c r="L80" s="216">
        <v>4.03</v>
      </c>
      <c r="M80" s="216">
        <v>1.1200000000000001</v>
      </c>
      <c r="N80" s="216">
        <v>1.25</v>
      </c>
      <c r="O80" s="216">
        <v>1.39</v>
      </c>
      <c r="P80" s="216">
        <v>1.0900000000000001</v>
      </c>
      <c r="Q80" s="216">
        <v>0</v>
      </c>
      <c r="R80" s="216">
        <v>0.56000000000000005</v>
      </c>
      <c r="S80" s="216">
        <v>0.28000000000000003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1.41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0.01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0.67</v>
      </c>
      <c r="L81" s="216">
        <v>4.03</v>
      </c>
      <c r="M81" s="216">
        <v>1.1200000000000001</v>
      </c>
      <c r="N81" s="216">
        <v>1.25</v>
      </c>
      <c r="O81" s="216">
        <v>1.39</v>
      </c>
      <c r="P81" s="216">
        <v>1.08</v>
      </c>
      <c r="Q81" s="216">
        <v>0</v>
      </c>
      <c r="R81" s="216">
        <v>0.56000000000000005</v>
      </c>
      <c r="S81" s="216">
        <v>0.28000000000000003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1.41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0.01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0.69</v>
      </c>
      <c r="L82" s="216">
        <v>4.03</v>
      </c>
      <c r="M82" s="216">
        <v>1.1200000000000001</v>
      </c>
      <c r="N82" s="216">
        <v>1.25</v>
      </c>
      <c r="O82" s="216">
        <v>1.39</v>
      </c>
      <c r="P82" s="216">
        <v>1.08</v>
      </c>
      <c r="Q82" s="216">
        <v>0</v>
      </c>
      <c r="R82" s="216">
        <v>0.56000000000000005</v>
      </c>
      <c r="S82" s="216">
        <v>0.28000000000000003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1.41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0.01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0.72</v>
      </c>
      <c r="L83" s="216">
        <v>4.03</v>
      </c>
      <c r="M83" s="216">
        <v>1.1200000000000001</v>
      </c>
      <c r="N83" s="216">
        <v>1.25</v>
      </c>
      <c r="O83" s="216">
        <v>1.39</v>
      </c>
      <c r="P83" s="216">
        <v>1.08</v>
      </c>
      <c r="Q83" s="216">
        <v>0</v>
      </c>
      <c r="R83" s="216">
        <v>0.56000000000000005</v>
      </c>
      <c r="S83" s="216">
        <v>0.28000000000000003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1.46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0.01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0.74</v>
      </c>
      <c r="L84" s="216">
        <v>4.03</v>
      </c>
      <c r="M84" s="216">
        <v>1.1200000000000001</v>
      </c>
      <c r="N84" s="216">
        <v>1.25</v>
      </c>
      <c r="O84" s="216">
        <v>1.39</v>
      </c>
      <c r="P84" s="216">
        <v>1.08</v>
      </c>
      <c r="Q84" s="216">
        <v>0</v>
      </c>
      <c r="R84" s="216">
        <v>0.56000000000000005</v>
      </c>
      <c r="S84" s="216">
        <v>0.28000000000000003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1.46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0.01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0.77</v>
      </c>
      <c r="L85" s="216">
        <v>4.03</v>
      </c>
      <c r="M85" s="216">
        <v>1.1200000000000001</v>
      </c>
      <c r="N85" s="216">
        <v>1.25</v>
      </c>
      <c r="O85" s="216">
        <v>1.39</v>
      </c>
      <c r="P85" s="216">
        <v>1.08</v>
      </c>
      <c r="Q85" s="216">
        <v>0</v>
      </c>
      <c r="R85" s="216">
        <v>0.56000000000000005</v>
      </c>
      <c r="S85" s="216">
        <v>0.28000000000000003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1.46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0.01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0.77</v>
      </c>
      <c r="L86" s="216">
        <v>4.03</v>
      </c>
      <c r="M86" s="216">
        <v>1.1200000000000001</v>
      </c>
      <c r="N86" s="216">
        <v>1.25</v>
      </c>
      <c r="O86" s="216">
        <v>1.39</v>
      </c>
      <c r="P86" s="216">
        <v>1.08</v>
      </c>
      <c r="Q86" s="216">
        <v>0</v>
      </c>
      <c r="R86" s="216">
        <v>0.56000000000000005</v>
      </c>
      <c r="S86" s="216">
        <v>0.28000000000000003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1.46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0.01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0.77</v>
      </c>
      <c r="L87" s="216">
        <v>4.03</v>
      </c>
      <c r="M87" s="216">
        <v>1.1200000000000001</v>
      </c>
      <c r="N87" s="216">
        <v>1.25</v>
      </c>
      <c r="O87" s="216">
        <v>1.39</v>
      </c>
      <c r="P87" s="216">
        <v>1.07</v>
      </c>
      <c r="Q87" s="216">
        <v>0</v>
      </c>
      <c r="R87" s="216">
        <v>0.56000000000000005</v>
      </c>
      <c r="S87" s="216">
        <v>0.28000000000000003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1.46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0.01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0.81</v>
      </c>
      <c r="L88" s="216">
        <v>4.03</v>
      </c>
      <c r="M88" s="216">
        <v>1.1200000000000001</v>
      </c>
      <c r="N88" s="216">
        <v>1.25</v>
      </c>
      <c r="O88" s="216">
        <v>1.39</v>
      </c>
      <c r="P88" s="216">
        <v>1.07</v>
      </c>
      <c r="Q88" s="216">
        <v>0</v>
      </c>
      <c r="R88" s="216">
        <v>0.56000000000000005</v>
      </c>
      <c r="S88" s="216">
        <v>0.28000000000000003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1.46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0.01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0.84</v>
      </c>
      <c r="L89" s="216">
        <v>4.03</v>
      </c>
      <c r="M89" s="216">
        <v>1.1200000000000001</v>
      </c>
      <c r="N89" s="216">
        <v>1.25</v>
      </c>
      <c r="O89" s="216">
        <v>1.39</v>
      </c>
      <c r="P89" s="216">
        <v>1.07</v>
      </c>
      <c r="Q89" s="216">
        <v>0</v>
      </c>
      <c r="R89" s="216">
        <v>0.56000000000000005</v>
      </c>
      <c r="S89" s="216">
        <v>0.28000000000000003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1.46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0.01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0.88</v>
      </c>
      <c r="L90" s="216">
        <v>4.03</v>
      </c>
      <c r="M90" s="216">
        <v>1.1200000000000001</v>
      </c>
      <c r="N90" s="216">
        <v>1.25</v>
      </c>
      <c r="O90" s="216">
        <v>1.39</v>
      </c>
      <c r="P90" s="216">
        <v>1.07</v>
      </c>
      <c r="Q90" s="216">
        <v>0</v>
      </c>
      <c r="R90" s="216">
        <v>0.56000000000000005</v>
      </c>
      <c r="S90" s="216">
        <v>0.28000000000000003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1.46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0.01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0.88</v>
      </c>
      <c r="L91" s="216">
        <v>4.03</v>
      </c>
      <c r="M91" s="216">
        <v>1.1200000000000001</v>
      </c>
      <c r="N91" s="216">
        <v>1.25</v>
      </c>
      <c r="O91" s="216">
        <v>1.39</v>
      </c>
      <c r="P91" s="216">
        <v>1.07</v>
      </c>
      <c r="Q91" s="216">
        <v>0</v>
      </c>
      <c r="R91" s="216">
        <v>0.56000000000000005</v>
      </c>
      <c r="S91" s="216">
        <v>0.28000000000000003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1.54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0.01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0.93</v>
      </c>
      <c r="L92" s="216">
        <v>4.03</v>
      </c>
      <c r="M92" s="216">
        <v>1.1200000000000001</v>
      </c>
      <c r="N92" s="216">
        <v>1.25</v>
      </c>
      <c r="O92" s="216">
        <v>1.39</v>
      </c>
      <c r="P92" s="216">
        <v>1.07</v>
      </c>
      <c r="Q92" s="216">
        <v>0</v>
      </c>
      <c r="R92" s="216">
        <v>0.56000000000000005</v>
      </c>
      <c r="S92" s="216">
        <v>0.28000000000000003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1.54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0.01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0.98</v>
      </c>
      <c r="L93" s="216">
        <v>4.03</v>
      </c>
      <c r="M93" s="216">
        <v>1.1200000000000001</v>
      </c>
      <c r="N93" s="216">
        <v>1.25</v>
      </c>
      <c r="O93" s="216">
        <v>1.39</v>
      </c>
      <c r="P93" s="216">
        <v>1.07</v>
      </c>
      <c r="Q93" s="216">
        <v>0</v>
      </c>
      <c r="R93" s="216">
        <v>0.56000000000000005</v>
      </c>
      <c r="S93" s="216">
        <v>0.28000000000000003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1.54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0.01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0.98</v>
      </c>
      <c r="L94" s="216">
        <v>4.03</v>
      </c>
      <c r="M94" s="216">
        <v>1.1200000000000001</v>
      </c>
      <c r="N94" s="216">
        <v>1.25</v>
      </c>
      <c r="O94" s="216">
        <v>1.39</v>
      </c>
      <c r="P94" s="216">
        <v>1.07</v>
      </c>
      <c r="Q94" s="216">
        <v>0</v>
      </c>
      <c r="R94" s="216">
        <v>0.56000000000000005</v>
      </c>
      <c r="S94" s="216">
        <v>0.28000000000000003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1.54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0.01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1.05</v>
      </c>
      <c r="L95" s="216">
        <v>4.03</v>
      </c>
      <c r="M95" s="216">
        <v>1.1200000000000001</v>
      </c>
      <c r="N95" s="216">
        <v>1.25</v>
      </c>
      <c r="O95" s="216">
        <v>1.39</v>
      </c>
      <c r="P95" s="216">
        <v>1.0900000000000001</v>
      </c>
      <c r="Q95" s="216">
        <v>0</v>
      </c>
      <c r="R95" s="216">
        <v>0.56000000000000005</v>
      </c>
      <c r="S95" s="216">
        <v>0.28000000000000003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1.54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0.01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1.1200000000000001</v>
      </c>
      <c r="L96" s="216">
        <v>4.03</v>
      </c>
      <c r="M96" s="216">
        <v>1.1200000000000001</v>
      </c>
      <c r="N96" s="216">
        <v>1.25</v>
      </c>
      <c r="O96" s="216">
        <v>1.39</v>
      </c>
      <c r="P96" s="216">
        <v>1.08</v>
      </c>
      <c r="Q96" s="216">
        <v>0</v>
      </c>
      <c r="R96" s="216">
        <v>0.56000000000000005</v>
      </c>
      <c r="S96" s="216">
        <v>0.28000000000000003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1.54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0.01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1.19</v>
      </c>
      <c r="L97" s="216">
        <v>4.03</v>
      </c>
      <c r="M97" s="216">
        <v>1.1200000000000001</v>
      </c>
      <c r="N97" s="216">
        <v>1.25</v>
      </c>
      <c r="O97" s="216">
        <v>1.39</v>
      </c>
      <c r="P97" s="216">
        <v>1.08</v>
      </c>
      <c r="Q97" s="216">
        <v>0</v>
      </c>
      <c r="R97" s="216">
        <v>0.56000000000000005</v>
      </c>
      <c r="S97" s="216">
        <v>0.28000000000000003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1.54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0.01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1.26</v>
      </c>
      <c r="L98" s="216">
        <v>4.03</v>
      </c>
      <c r="M98" s="216">
        <v>1.1200000000000001</v>
      </c>
      <c r="N98" s="216">
        <v>1.25</v>
      </c>
      <c r="O98" s="216">
        <v>1.39</v>
      </c>
      <c r="P98" s="216">
        <v>1.08</v>
      </c>
      <c r="Q98" s="216">
        <v>0</v>
      </c>
      <c r="R98" s="216">
        <v>0.56000000000000005</v>
      </c>
      <c r="S98" s="216">
        <v>0.28000000000000003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1.54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0.01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1.9650000000000011E-2</v>
      </c>
      <c r="L99">
        <f t="shared" si="0"/>
        <v>9.6762499999999793E-2</v>
      </c>
      <c r="M99">
        <f t="shared" si="0"/>
        <v>1.7687499999999988E-2</v>
      </c>
      <c r="N99">
        <f t="shared" si="0"/>
        <v>0.03</v>
      </c>
      <c r="O99">
        <f t="shared" si="0"/>
        <v>3.3360000000000001E-2</v>
      </c>
      <c r="P99">
        <f t="shared" si="0"/>
        <v>3.7767499999999982E-2</v>
      </c>
      <c r="Q99">
        <f t="shared" si="0"/>
        <v>0</v>
      </c>
      <c r="R99">
        <f t="shared" si="0"/>
        <v>1.3440000000000016E-2</v>
      </c>
      <c r="S99">
        <f t="shared" si="0"/>
        <v>6.7225000000000071E-3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3.7354999999999985E-2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2.4000000000000017E-4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  <c r="Q3" s="216">
        <v>0</v>
      </c>
      <c r="R3" s="216">
        <v>0</v>
      </c>
      <c r="S3" s="216">
        <v>0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  <c r="Q4" s="216">
        <v>0</v>
      </c>
      <c r="R4" s="216">
        <v>0</v>
      </c>
      <c r="S4" s="216">
        <v>0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  <c r="Q5" s="216">
        <v>0</v>
      </c>
      <c r="R5" s="216">
        <v>0</v>
      </c>
      <c r="S5" s="216">
        <v>0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  <c r="Q6" s="216">
        <v>0</v>
      </c>
      <c r="R6" s="216">
        <v>0</v>
      </c>
      <c r="S6" s="216">
        <v>0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  <c r="Q7" s="216">
        <v>0</v>
      </c>
      <c r="R7" s="216">
        <v>0</v>
      </c>
      <c r="S7" s="216">
        <v>0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  <c r="Q8" s="216">
        <v>0</v>
      </c>
      <c r="R8" s="216">
        <v>0</v>
      </c>
      <c r="S8" s="216">
        <v>0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  <c r="Q9" s="216">
        <v>0</v>
      </c>
      <c r="R9" s="216">
        <v>0</v>
      </c>
      <c r="S9" s="216">
        <v>0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  <c r="Q10" s="216">
        <v>0</v>
      </c>
      <c r="R10" s="216">
        <v>0</v>
      </c>
      <c r="S10" s="216">
        <v>0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  <c r="Q11" s="216">
        <v>0</v>
      </c>
      <c r="R11" s="216">
        <v>0</v>
      </c>
      <c r="S11" s="216">
        <v>0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  <c r="Q12" s="216">
        <v>0</v>
      </c>
      <c r="R12" s="216">
        <v>0</v>
      </c>
      <c r="S12" s="216">
        <v>0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  <c r="Q13" s="216">
        <v>0</v>
      </c>
      <c r="R13" s="216">
        <v>0</v>
      </c>
      <c r="S13" s="216">
        <v>0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6">
        <v>0</v>
      </c>
      <c r="R14" s="216">
        <v>0</v>
      </c>
      <c r="S14" s="216">
        <v>0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  <c r="Q15" s="216">
        <v>0</v>
      </c>
      <c r="R15" s="216">
        <v>0</v>
      </c>
      <c r="S15" s="216">
        <v>0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  <c r="Q16" s="216">
        <v>0</v>
      </c>
      <c r="R16" s="216">
        <v>0</v>
      </c>
      <c r="S16" s="216">
        <v>0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  <c r="Q17" s="216">
        <v>0</v>
      </c>
      <c r="R17" s="216">
        <v>0</v>
      </c>
      <c r="S17" s="216">
        <v>0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  <c r="Q18" s="216">
        <v>0</v>
      </c>
      <c r="R18" s="216">
        <v>0</v>
      </c>
      <c r="S18" s="216">
        <v>0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  <c r="Q19" s="216">
        <v>0</v>
      </c>
      <c r="R19" s="216">
        <v>0</v>
      </c>
      <c r="S19" s="216">
        <v>0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  <c r="Q20" s="216">
        <v>0</v>
      </c>
      <c r="R20" s="216">
        <v>0</v>
      </c>
      <c r="S20" s="216">
        <v>0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  <c r="Q21" s="216">
        <v>0</v>
      </c>
      <c r="R21" s="216">
        <v>0</v>
      </c>
      <c r="S21" s="216">
        <v>0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  <c r="Q22" s="216">
        <v>0</v>
      </c>
      <c r="R22" s="216">
        <v>0</v>
      </c>
      <c r="S22" s="216">
        <v>0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  <c r="Q23" s="216">
        <v>0</v>
      </c>
      <c r="R23" s="216">
        <v>0</v>
      </c>
      <c r="S23" s="216">
        <v>0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  <c r="Q24" s="216">
        <v>0</v>
      </c>
      <c r="R24" s="216">
        <v>0</v>
      </c>
      <c r="S24" s="216">
        <v>0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  <c r="Q25" s="216">
        <v>0</v>
      </c>
      <c r="R25" s="216">
        <v>0</v>
      </c>
      <c r="S25" s="216">
        <v>0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6">
        <v>0</v>
      </c>
      <c r="R26" s="216">
        <v>0</v>
      </c>
      <c r="S26" s="216">
        <v>0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  <c r="Q27" s="216">
        <v>0</v>
      </c>
      <c r="R27" s="216">
        <v>0</v>
      </c>
      <c r="S27" s="216">
        <v>0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6">
        <v>0</v>
      </c>
      <c r="R28" s="216">
        <v>0</v>
      </c>
      <c r="S28" s="216">
        <v>0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0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  <c r="Q29" s="216">
        <v>0</v>
      </c>
      <c r="R29" s="216">
        <v>0</v>
      </c>
      <c r="S29" s="216">
        <v>0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0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  <c r="Q30" s="216">
        <v>0</v>
      </c>
      <c r="R30" s="216">
        <v>0</v>
      </c>
      <c r="S30" s="216">
        <v>0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0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  <c r="Q31" s="216">
        <v>0</v>
      </c>
      <c r="R31" s="216">
        <v>0</v>
      </c>
      <c r="S31" s="216">
        <v>0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0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  <c r="Q32" s="216">
        <v>0</v>
      </c>
      <c r="R32" s="216">
        <v>0</v>
      </c>
      <c r="S32" s="216">
        <v>0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0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  <c r="Q33" s="216">
        <v>0</v>
      </c>
      <c r="R33" s="216">
        <v>0</v>
      </c>
      <c r="S33" s="216">
        <v>0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0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  <c r="Q34" s="216">
        <v>0</v>
      </c>
      <c r="R34" s="216">
        <v>0</v>
      </c>
      <c r="S34" s="216">
        <v>0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0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  <c r="Q35" s="216">
        <v>0</v>
      </c>
      <c r="R35" s="216">
        <v>0</v>
      </c>
      <c r="S35" s="216">
        <v>0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0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  <c r="Q36" s="216">
        <v>0</v>
      </c>
      <c r="R36" s="216">
        <v>0</v>
      </c>
      <c r="S36" s="216">
        <v>0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0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  <c r="Q37" s="216">
        <v>0</v>
      </c>
      <c r="R37" s="216">
        <v>0</v>
      </c>
      <c r="S37" s="216">
        <v>0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0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  <c r="Q38" s="216">
        <v>0</v>
      </c>
      <c r="R38" s="216">
        <v>0</v>
      </c>
      <c r="S38" s="216">
        <v>0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0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  <c r="Q39" s="216">
        <v>0</v>
      </c>
      <c r="R39" s="216">
        <v>0</v>
      </c>
      <c r="S39" s="216">
        <v>0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0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  <c r="Q40" s="216">
        <v>0</v>
      </c>
      <c r="R40" s="216">
        <v>0</v>
      </c>
      <c r="S40" s="216">
        <v>0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0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6">
        <v>0</v>
      </c>
      <c r="S41" s="216">
        <v>0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0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  <c r="Q42" s="216">
        <v>0</v>
      </c>
      <c r="R42" s="216">
        <v>0</v>
      </c>
      <c r="S42" s="216">
        <v>0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0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6">
        <v>0</v>
      </c>
      <c r="S43" s="216">
        <v>0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0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  <c r="Q44" s="216">
        <v>0</v>
      </c>
      <c r="R44" s="216">
        <v>0</v>
      </c>
      <c r="S44" s="216">
        <v>0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0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  <c r="Q45" s="216">
        <v>0</v>
      </c>
      <c r="R45" s="216">
        <v>0</v>
      </c>
      <c r="S45" s="216">
        <v>0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0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  <c r="Q46" s="216">
        <v>0</v>
      </c>
      <c r="R46" s="216">
        <v>0</v>
      </c>
      <c r="S46" s="216">
        <v>0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0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  <c r="Q47" s="216">
        <v>0</v>
      </c>
      <c r="R47" s="216">
        <v>0</v>
      </c>
      <c r="S47" s="216">
        <v>0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0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  <c r="Q48" s="216">
        <v>0</v>
      </c>
      <c r="R48" s="216">
        <v>0</v>
      </c>
      <c r="S48" s="216">
        <v>0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0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  <c r="Q49" s="216">
        <v>0</v>
      </c>
      <c r="R49" s="216">
        <v>0</v>
      </c>
      <c r="S49" s="216">
        <v>0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0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  <c r="Q51" s="216">
        <v>0</v>
      </c>
      <c r="R51" s="216">
        <v>0</v>
      </c>
      <c r="S51" s="216">
        <v>0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0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  <c r="Q52" s="216">
        <v>0</v>
      </c>
      <c r="R52" s="216">
        <v>0</v>
      </c>
      <c r="S52" s="216">
        <v>0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0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  <c r="Q53" s="216">
        <v>0</v>
      </c>
      <c r="R53" s="216">
        <v>0</v>
      </c>
      <c r="S53" s="216">
        <v>0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0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  <c r="Q54" s="216">
        <v>0</v>
      </c>
      <c r="R54" s="216">
        <v>0</v>
      </c>
      <c r="S54" s="216">
        <v>0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0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  <c r="Q55" s="216">
        <v>0</v>
      </c>
      <c r="R55" s="216">
        <v>0</v>
      </c>
      <c r="S55" s="216">
        <v>0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0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  <c r="Q56" s="216">
        <v>0</v>
      </c>
      <c r="R56" s="216">
        <v>0</v>
      </c>
      <c r="S56" s="216">
        <v>0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0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  <c r="Q57" s="216">
        <v>0</v>
      </c>
      <c r="R57" s="216">
        <v>0</v>
      </c>
      <c r="S57" s="216">
        <v>0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0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  <c r="Q58" s="216">
        <v>0</v>
      </c>
      <c r="R58" s="216">
        <v>0</v>
      </c>
      <c r="S58" s="216">
        <v>0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0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  <c r="Q59" s="216">
        <v>0</v>
      </c>
      <c r="R59" s="216">
        <v>0</v>
      </c>
      <c r="S59" s="216">
        <v>0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0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  <c r="Q60" s="216">
        <v>0</v>
      </c>
      <c r="R60" s="216">
        <v>0</v>
      </c>
      <c r="S60" s="216">
        <v>0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0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  <c r="Q61" s="216">
        <v>0</v>
      </c>
      <c r="R61" s="216">
        <v>0</v>
      </c>
      <c r="S61" s="216">
        <v>0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0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  <c r="Q62" s="216">
        <v>0</v>
      </c>
      <c r="R62" s="216">
        <v>0</v>
      </c>
      <c r="S62" s="216">
        <v>0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0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  <c r="Q63" s="216">
        <v>0</v>
      </c>
      <c r="R63" s="216">
        <v>0</v>
      </c>
      <c r="S63" s="216">
        <v>0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0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  <c r="Q64" s="216">
        <v>0</v>
      </c>
      <c r="R64" s="216">
        <v>0</v>
      </c>
      <c r="S64" s="216">
        <v>0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0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  <c r="Q65" s="216">
        <v>0</v>
      </c>
      <c r="R65" s="216">
        <v>0</v>
      </c>
      <c r="S65" s="216">
        <v>0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0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  <c r="Q66" s="216">
        <v>0</v>
      </c>
      <c r="R66" s="216">
        <v>0</v>
      </c>
      <c r="S66" s="216">
        <v>0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0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  <c r="Q67" s="216">
        <v>0</v>
      </c>
      <c r="R67" s="216">
        <v>0</v>
      </c>
      <c r="S67" s="216">
        <v>0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0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  <c r="Q68" s="216">
        <v>0</v>
      </c>
      <c r="R68" s="216">
        <v>0</v>
      </c>
      <c r="S68" s="216">
        <v>0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0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  <c r="Q69" s="216">
        <v>0</v>
      </c>
      <c r="R69" s="216">
        <v>0</v>
      </c>
      <c r="S69" s="216">
        <v>0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0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  <c r="Q70" s="216">
        <v>0</v>
      </c>
      <c r="R70" s="216">
        <v>0</v>
      </c>
      <c r="S70" s="216">
        <v>0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0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  <c r="Q71" s="216">
        <v>0</v>
      </c>
      <c r="R71" s="216">
        <v>0</v>
      </c>
      <c r="S71" s="216">
        <v>0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0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  <c r="Q72" s="216">
        <v>0</v>
      </c>
      <c r="R72" s="216">
        <v>0</v>
      </c>
      <c r="S72" s="216">
        <v>0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0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  <c r="Q73" s="216">
        <v>0</v>
      </c>
      <c r="R73" s="216">
        <v>0</v>
      </c>
      <c r="S73" s="216">
        <v>0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0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  <c r="Q74" s="216">
        <v>0</v>
      </c>
      <c r="R74" s="216">
        <v>0</v>
      </c>
      <c r="S74" s="216">
        <v>0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0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  <c r="Q75" s="216">
        <v>0</v>
      </c>
      <c r="R75" s="216">
        <v>0</v>
      </c>
      <c r="S75" s="216">
        <v>0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  <c r="Q76" s="216">
        <v>0</v>
      </c>
      <c r="R76" s="216">
        <v>0</v>
      </c>
      <c r="S76" s="216">
        <v>0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  <c r="Q77" s="216">
        <v>0</v>
      </c>
      <c r="R77" s="216">
        <v>0</v>
      </c>
      <c r="S77" s="216">
        <v>0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  <c r="Q78" s="216">
        <v>0</v>
      </c>
      <c r="R78" s="216">
        <v>0</v>
      </c>
      <c r="S78" s="216">
        <v>0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  <c r="Q79" s="216">
        <v>0</v>
      </c>
      <c r="R79" s="216">
        <v>0</v>
      </c>
      <c r="S79" s="216">
        <v>0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  <c r="Q80" s="216">
        <v>0</v>
      </c>
      <c r="R80" s="216">
        <v>0</v>
      </c>
      <c r="S80" s="216">
        <v>0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  <c r="Q81" s="216">
        <v>0</v>
      </c>
      <c r="R81" s="216">
        <v>0</v>
      </c>
      <c r="S81" s="216">
        <v>0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  <c r="Q82" s="216">
        <v>0</v>
      </c>
      <c r="R82" s="216">
        <v>0</v>
      </c>
      <c r="S82" s="216">
        <v>0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  <c r="Q83" s="216">
        <v>0</v>
      </c>
      <c r="R83" s="216">
        <v>0</v>
      </c>
      <c r="S83" s="216">
        <v>0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  <c r="Q84" s="216">
        <v>0</v>
      </c>
      <c r="R84" s="216">
        <v>0</v>
      </c>
      <c r="S84" s="216">
        <v>0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  <c r="Q85" s="216">
        <v>0</v>
      </c>
      <c r="R85" s="216">
        <v>0</v>
      </c>
      <c r="S85" s="216">
        <v>0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  <c r="Q86" s="216">
        <v>0</v>
      </c>
      <c r="R86" s="216">
        <v>0</v>
      </c>
      <c r="S86" s="216">
        <v>0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  <c r="Q87" s="216">
        <v>0</v>
      </c>
      <c r="R87" s="216">
        <v>0</v>
      </c>
      <c r="S87" s="216">
        <v>0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  <c r="Q88" s="216">
        <v>0</v>
      </c>
      <c r="R88" s="216">
        <v>0</v>
      </c>
      <c r="S88" s="216">
        <v>0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  <c r="Q89" s="216">
        <v>0</v>
      </c>
      <c r="R89" s="216">
        <v>0</v>
      </c>
      <c r="S89" s="216">
        <v>0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  <c r="Q90" s="216">
        <v>0</v>
      </c>
      <c r="R90" s="216">
        <v>0</v>
      </c>
      <c r="S90" s="216">
        <v>0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  <c r="Q91" s="216">
        <v>0</v>
      </c>
      <c r="R91" s="216">
        <v>0</v>
      </c>
      <c r="S91" s="216">
        <v>0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  <c r="Q92" s="216">
        <v>0</v>
      </c>
      <c r="R92" s="216">
        <v>0</v>
      </c>
      <c r="S92" s="216">
        <v>0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  <c r="Q93" s="216">
        <v>0</v>
      </c>
      <c r="R93" s="216">
        <v>0</v>
      </c>
      <c r="S93" s="216">
        <v>0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  <c r="Q94" s="216">
        <v>0</v>
      </c>
      <c r="R94" s="216">
        <v>0</v>
      </c>
      <c r="S94" s="216">
        <v>0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  <c r="Q95" s="216">
        <v>0</v>
      </c>
      <c r="R95" s="216">
        <v>0</v>
      </c>
      <c r="S95" s="216">
        <v>0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  <c r="Q96" s="216">
        <v>0</v>
      </c>
      <c r="R96" s="216">
        <v>0</v>
      </c>
      <c r="S96" s="216">
        <v>0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  <c r="Q97" s="216">
        <v>0</v>
      </c>
      <c r="R97" s="216">
        <v>0</v>
      </c>
      <c r="S97" s="216">
        <v>0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  <c r="Q98" s="216">
        <v>0</v>
      </c>
      <c r="R98" s="216">
        <v>0</v>
      </c>
      <c r="S98" s="216">
        <v>0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490</v>
      </c>
      <c r="D2" t="s">
        <v>490</v>
      </c>
      <c r="E2" t="s">
        <v>490</v>
      </c>
      <c r="F2" t="s">
        <v>490</v>
      </c>
      <c r="G2" t="s">
        <v>490</v>
      </c>
      <c r="H2" t="s">
        <v>490</v>
      </c>
      <c r="I2" t="s">
        <v>490</v>
      </c>
      <c r="J2" t="s">
        <v>490</v>
      </c>
      <c r="K2" t="s">
        <v>490</v>
      </c>
      <c r="L2" t="s">
        <v>490</v>
      </c>
      <c r="M2" t="s">
        <v>490</v>
      </c>
      <c r="N2" t="s">
        <v>490</v>
      </c>
      <c r="O2" t="s">
        <v>490</v>
      </c>
      <c r="P2" t="s">
        <v>490</v>
      </c>
    </row>
    <row r="3" spans="1:17">
      <c r="A3" t="s">
        <v>45</v>
      </c>
      <c r="C3" s="26">
        <v>35.93</v>
      </c>
      <c r="D3" s="26">
        <v>0</v>
      </c>
      <c r="E3" s="26">
        <v>0</v>
      </c>
      <c r="F3" s="2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0.08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</row>
    <row r="4" spans="1:17">
      <c r="A4" t="s">
        <v>46</v>
      </c>
      <c r="C4" s="26">
        <v>35.869999999999997</v>
      </c>
      <c r="D4" s="26">
        <v>0</v>
      </c>
      <c r="E4" s="26">
        <v>0</v>
      </c>
      <c r="F4" s="2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0.08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</row>
    <row r="5" spans="1:17">
      <c r="A5" t="s">
        <v>47</v>
      </c>
      <c r="C5" s="26">
        <v>35.869999999999997</v>
      </c>
      <c r="D5" s="26">
        <v>0</v>
      </c>
      <c r="E5" s="26">
        <v>0</v>
      </c>
      <c r="F5" s="2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0.08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</row>
    <row r="6" spans="1:17">
      <c r="A6" t="s">
        <v>48</v>
      </c>
      <c r="C6" s="26">
        <v>35.869999999999997</v>
      </c>
      <c r="D6" s="26">
        <v>0</v>
      </c>
      <c r="E6" s="26">
        <v>0</v>
      </c>
      <c r="F6" s="2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0.08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</row>
    <row r="7" spans="1:17">
      <c r="A7" t="s">
        <v>49</v>
      </c>
      <c r="C7" s="26">
        <v>35.869999999999997</v>
      </c>
      <c r="D7" s="26">
        <v>0</v>
      </c>
      <c r="E7" s="26">
        <v>0</v>
      </c>
      <c r="F7" s="2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0.08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</row>
    <row r="8" spans="1:17">
      <c r="A8" t="s">
        <v>50</v>
      </c>
      <c r="C8" s="26">
        <v>35.93</v>
      </c>
      <c r="D8" s="26">
        <v>0</v>
      </c>
      <c r="E8" s="26">
        <v>0</v>
      </c>
      <c r="F8" s="2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0.08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</row>
    <row r="9" spans="1:17">
      <c r="A9" t="s">
        <v>51</v>
      </c>
      <c r="C9" s="26">
        <v>35.93</v>
      </c>
      <c r="D9" s="26">
        <v>0</v>
      </c>
      <c r="E9" s="26">
        <v>0</v>
      </c>
      <c r="F9" s="2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0.08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</row>
    <row r="10" spans="1:17">
      <c r="A10" t="s">
        <v>52</v>
      </c>
      <c r="C10" s="26">
        <v>35.93</v>
      </c>
      <c r="D10" s="26">
        <v>0</v>
      </c>
      <c r="E10" s="26">
        <v>0</v>
      </c>
      <c r="F10" s="2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0.08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</row>
    <row r="11" spans="1:17">
      <c r="A11" t="s">
        <v>53</v>
      </c>
      <c r="C11" s="26">
        <v>35.93</v>
      </c>
      <c r="D11" s="26">
        <v>0</v>
      </c>
      <c r="E11" s="26">
        <v>0</v>
      </c>
      <c r="F11" s="2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0.08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</row>
    <row r="12" spans="1:17">
      <c r="A12" t="s">
        <v>54</v>
      </c>
      <c r="C12" s="26">
        <v>35.93</v>
      </c>
      <c r="D12" s="26">
        <v>0</v>
      </c>
      <c r="E12" s="26">
        <v>0</v>
      </c>
      <c r="F12" s="2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0.08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</row>
    <row r="13" spans="1:17">
      <c r="A13" t="s">
        <v>55</v>
      </c>
      <c r="C13" s="26">
        <v>35.93</v>
      </c>
      <c r="D13" s="26">
        <v>0</v>
      </c>
      <c r="E13" s="26">
        <v>0</v>
      </c>
      <c r="F13" s="2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0.08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</row>
    <row r="14" spans="1:17">
      <c r="A14" t="s">
        <v>56</v>
      </c>
      <c r="C14" s="26">
        <v>35.93</v>
      </c>
      <c r="D14" s="26">
        <v>0</v>
      </c>
      <c r="E14" s="26">
        <v>0</v>
      </c>
      <c r="F14" s="2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0.08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</row>
    <row r="15" spans="1:17">
      <c r="A15" t="s">
        <v>57</v>
      </c>
      <c r="C15" s="26">
        <v>35.93</v>
      </c>
      <c r="D15" s="26">
        <v>0</v>
      </c>
      <c r="E15" s="26">
        <v>0</v>
      </c>
      <c r="F15" s="2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0.08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</row>
    <row r="16" spans="1:17">
      <c r="A16" t="s">
        <v>58</v>
      </c>
      <c r="C16" s="26">
        <v>35.93</v>
      </c>
      <c r="D16" s="26">
        <v>0</v>
      </c>
      <c r="E16" s="26">
        <v>0</v>
      </c>
      <c r="F16" s="2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0.08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</row>
    <row r="17" spans="1:16">
      <c r="A17" t="s">
        <v>59</v>
      </c>
      <c r="C17" s="26">
        <v>35.93</v>
      </c>
      <c r="D17" s="26">
        <v>0</v>
      </c>
      <c r="E17" s="26">
        <v>0</v>
      </c>
      <c r="F17" s="2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0.08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</row>
    <row r="18" spans="1:16">
      <c r="A18" t="s">
        <v>60</v>
      </c>
      <c r="C18" s="26">
        <v>35.93</v>
      </c>
      <c r="D18" s="26">
        <v>0</v>
      </c>
      <c r="E18" s="26">
        <v>0</v>
      </c>
      <c r="F18" s="2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0.08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</row>
    <row r="19" spans="1:16">
      <c r="A19" t="s">
        <v>61</v>
      </c>
      <c r="C19" s="26">
        <v>35.93</v>
      </c>
      <c r="D19" s="26">
        <v>0</v>
      </c>
      <c r="E19" s="26">
        <v>0</v>
      </c>
      <c r="F19" s="2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0.08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</row>
    <row r="20" spans="1:16">
      <c r="A20" t="s">
        <v>62</v>
      </c>
      <c r="C20" s="26">
        <v>35.93</v>
      </c>
      <c r="D20" s="26">
        <v>0</v>
      </c>
      <c r="E20" s="26">
        <v>0</v>
      </c>
      <c r="F20" s="2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0.08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</row>
    <row r="21" spans="1:16">
      <c r="A21" t="s">
        <v>63</v>
      </c>
      <c r="C21" s="26">
        <v>35.93</v>
      </c>
      <c r="D21" s="26">
        <v>0</v>
      </c>
      <c r="E21" s="26">
        <v>0</v>
      </c>
      <c r="F21" s="2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0.08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</row>
    <row r="22" spans="1:16">
      <c r="A22" t="s">
        <v>64</v>
      </c>
      <c r="C22" s="26">
        <v>35.93</v>
      </c>
      <c r="D22" s="26">
        <v>0</v>
      </c>
      <c r="E22" s="26">
        <v>0</v>
      </c>
      <c r="F22" s="2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0.08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</row>
    <row r="23" spans="1:16">
      <c r="A23" t="s">
        <v>65</v>
      </c>
      <c r="C23" s="26">
        <v>35.51</v>
      </c>
      <c r="D23" s="26">
        <v>0</v>
      </c>
      <c r="E23" s="26">
        <v>0</v>
      </c>
      <c r="F23" s="2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0.08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</row>
    <row r="24" spans="1:16">
      <c r="A24" t="s">
        <v>66</v>
      </c>
      <c r="C24" s="26">
        <v>39</v>
      </c>
      <c r="D24" s="26">
        <v>0</v>
      </c>
      <c r="E24" s="26">
        <v>0</v>
      </c>
      <c r="F24" s="2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0.08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</row>
    <row r="25" spans="1:16">
      <c r="A25" t="s">
        <v>67</v>
      </c>
      <c r="C25" s="26">
        <v>38</v>
      </c>
      <c r="D25" s="26">
        <v>0</v>
      </c>
      <c r="E25" s="26">
        <v>0</v>
      </c>
      <c r="F25" s="2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0.08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</row>
    <row r="26" spans="1:16">
      <c r="A26" t="s">
        <v>68</v>
      </c>
      <c r="C26" s="26">
        <v>38</v>
      </c>
      <c r="D26" s="26">
        <v>0</v>
      </c>
      <c r="E26" s="26">
        <v>0</v>
      </c>
      <c r="F26" s="2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0.08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</row>
    <row r="27" spans="1:16">
      <c r="A27" t="s">
        <v>69</v>
      </c>
      <c r="C27" s="26">
        <v>38</v>
      </c>
      <c r="D27" s="26">
        <v>0</v>
      </c>
      <c r="E27" s="26">
        <v>0</v>
      </c>
      <c r="F27" s="2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0.08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</row>
    <row r="28" spans="1:16">
      <c r="A28" t="s">
        <v>70</v>
      </c>
      <c r="C28" s="26">
        <v>38</v>
      </c>
      <c r="D28" s="26">
        <v>0</v>
      </c>
      <c r="E28" s="26">
        <v>0</v>
      </c>
      <c r="F28" s="2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0.08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</row>
    <row r="29" spans="1:16">
      <c r="A29" t="s">
        <v>71</v>
      </c>
      <c r="C29" s="26">
        <v>38</v>
      </c>
      <c r="D29" s="26">
        <v>0</v>
      </c>
      <c r="E29" s="26">
        <v>0</v>
      </c>
      <c r="F29" s="2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0.08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</row>
    <row r="30" spans="1:16">
      <c r="A30" t="s">
        <v>72</v>
      </c>
      <c r="C30" s="26">
        <v>38</v>
      </c>
      <c r="D30" s="26">
        <v>0</v>
      </c>
      <c r="E30" s="26">
        <v>0</v>
      </c>
      <c r="F30" s="2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0.08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</row>
    <row r="31" spans="1:16">
      <c r="A31" t="s">
        <v>73</v>
      </c>
      <c r="C31" s="26">
        <v>38</v>
      </c>
      <c r="D31" s="26">
        <v>0</v>
      </c>
      <c r="E31" s="26">
        <v>0</v>
      </c>
      <c r="F31" s="2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0.08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</row>
    <row r="32" spans="1:16">
      <c r="A32" t="s">
        <v>74</v>
      </c>
      <c r="C32" s="26">
        <v>38</v>
      </c>
      <c r="D32" s="26">
        <v>0</v>
      </c>
      <c r="E32" s="26">
        <v>0</v>
      </c>
      <c r="F32" s="2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0.08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</row>
    <row r="33" spans="1:16">
      <c r="A33" t="s">
        <v>75</v>
      </c>
      <c r="C33" s="26">
        <v>38</v>
      </c>
      <c r="D33" s="26">
        <v>0</v>
      </c>
      <c r="E33" s="26">
        <v>0</v>
      </c>
      <c r="F33" s="2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0.08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</row>
    <row r="34" spans="1:16">
      <c r="A34" t="s">
        <v>76</v>
      </c>
      <c r="C34" s="26">
        <v>38</v>
      </c>
      <c r="D34" s="26">
        <v>0</v>
      </c>
      <c r="E34" s="26">
        <v>0</v>
      </c>
      <c r="F34" s="2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0.08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</row>
    <row r="35" spans="1:16">
      <c r="A35" t="s">
        <v>77</v>
      </c>
      <c r="C35" s="26">
        <v>38</v>
      </c>
      <c r="D35" s="26">
        <v>0</v>
      </c>
      <c r="E35" s="26">
        <v>0</v>
      </c>
      <c r="F35" s="2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0.08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</row>
    <row r="36" spans="1:16">
      <c r="A36" t="s">
        <v>78</v>
      </c>
      <c r="C36" s="26">
        <v>38</v>
      </c>
      <c r="D36" s="26">
        <v>0</v>
      </c>
      <c r="E36" s="26">
        <v>0</v>
      </c>
      <c r="F36" s="2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0.08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</row>
    <row r="37" spans="1:16">
      <c r="A37" t="s">
        <v>79</v>
      </c>
      <c r="C37" s="26">
        <v>38</v>
      </c>
      <c r="D37" s="26">
        <v>0</v>
      </c>
      <c r="E37" s="26">
        <v>0</v>
      </c>
      <c r="F37" s="2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0.08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</row>
    <row r="38" spans="1:16">
      <c r="A38" t="s">
        <v>80</v>
      </c>
      <c r="C38" s="26">
        <v>35.93</v>
      </c>
      <c r="D38" s="26">
        <v>0</v>
      </c>
      <c r="E38" s="26">
        <v>0</v>
      </c>
      <c r="F38" s="2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0.08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</row>
    <row r="39" spans="1:16">
      <c r="A39" t="s">
        <v>81</v>
      </c>
      <c r="C39" s="26">
        <v>35.93</v>
      </c>
      <c r="D39" s="26">
        <v>0</v>
      </c>
      <c r="E39" s="26">
        <v>0</v>
      </c>
      <c r="F39" s="2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0.08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</row>
    <row r="40" spans="1:16">
      <c r="A40" t="s">
        <v>82</v>
      </c>
      <c r="C40" s="26">
        <v>35.93</v>
      </c>
      <c r="D40" s="26">
        <v>0</v>
      </c>
      <c r="E40" s="26">
        <v>0</v>
      </c>
      <c r="F40" s="2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0.08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</row>
    <row r="41" spans="1:16">
      <c r="A41" t="s">
        <v>83</v>
      </c>
      <c r="C41" s="26">
        <v>35.869999999999997</v>
      </c>
      <c r="D41" s="26">
        <v>0</v>
      </c>
      <c r="E41" s="26">
        <v>0</v>
      </c>
      <c r="F41" s="2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0.08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</row>
    <row r="42" spans="1:16">
      <c r="A42" t="s">
        <v>84</v>
      </c>
      <c r="C42" s="26">
        <v>35.869999999999997</v>
      </c>
      <c r="D42" s="26">
        <v>0</v>
      </c>
      <c r="E42" s="26">
        <v>0</v>
      </c>
      <c r="F42" s="2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0.08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</row>
    <row r="43" spans="1:16">
      <c r="A43" t="s">
        <v>85</v>
      </c>
      <c r="C43" s="26">
        <v>35.869999999999997</v>
      </c>
      <c r="D43" s="26">
        <v>0</v>
      </c>
      <c r="E43" s="26">
        <v>0</v>
      </c>
      <c r="F43" s="2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0.08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</row>
    <row r="44" spans="1:16">
      <c r="A44" t="s">
        <v>86</v>
      </c>
      <c r="C44" s="26">
        <v>37.159999999999997</v>
      </c>
      <c r="D44" s="26">
        <v>0</v>
      </c>
      <c r="E44" s="26">
        <v>0</v>
      </c>
      <c r="F44" s="2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0.08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0.08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0.08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0.08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0.08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0.08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0.08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</row>
    <row r="51" spans="1:16">
      <c r="A51" t="s">
        <v>93</v>
      </c>
      <c r="C51" s="26">
        <v>35</v>
      </c>
      <c r="D51" s="26">
        <v>0</v>
      </c>
      <c r="E51" s="26">
        <v>0</v>
      </c>
      <c r="F51" s="2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0.08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</row>
    <row r="52" spans="1:16">
      <c r="A52" t="s">
        <v>94</v>
      </c>
      <c r="C52" s="26">
        <v>35</v>
      </c>
      <c r="D52" s="26">
        <v>0</v>
      </c>
      <c r="E52" s="26">
        <v>0</v>
      </c>
      <c r="F52" s="2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0.08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</row>
    <row r="53" spans="1:16">
      <c r="A53" t="s">
        <v>95</v>
      </c>
      <c r="C53" s="26">
        <v>35</v>
      </c>
      <c r="D53" s="26">
        <v>0</v>
      </c>
      <c r="E53" s="26">
        <v>0</v>
      </c>
      <c r="F53" s="2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0.08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</row>
    <row r="54" spans="1:16">
      <c r="A54" t="s">
        <v>96</v>
      </c>
      <c r="C54" s="26">
        <v>35</v>
      </c>
      <c r="D54" s="26">
        <v>0</v>
      </c>
      <c r="E54" s="26">
        <v>0</v>
      </c>
      <c r="F54" s="2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0.08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</row>
    <row r="55" spans="1:16">
      <c r="A55" t="s">
        <v>97</v>
      </c>
      <c r="C55" s="26">
        <v>35</v>
      </c>
      <c r="D55" s="26">
        <v>0</v>
      </c>
      <c r="E55" s="26">
        <v>0</v>
      </c>
      <c r="F55" s="2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0.08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</row>
    <row r="56" spans="1:16">
      <c r="A56" t="s">
        <v>98</v>
      </c>
      <c r="C56" s="26">
        <v>35</v>
      </c>
      <c r="D56" s="26">
        <v>0</v>
      </c>
      <c r="E56" s="26">
        <v>0</v>
      </c>
      <c r="F56" s="2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0.08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</row>
    <row r="57" spans="1:16">
      <c r="A57" t="s">
        <v>99</v>
      </c>
      <c r="C57" s="26">
        <v>35</v>
      </c>
      <c r="D57" s="26">
        <v>0</v>
      </c>
      <c r="E57" s="26">
        <v>0</v>
      </c>
      <c r="F57" s="2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0.08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</row>
    <row r="58" spans="1:16">
      <c r="A58" t="s">
        <v>100</v>
      </c>
      <c r="C58" s="26">
        <v>35</v>
      </c>
      <c r="D58" s="26">
        <v>0</v>
      </c>
      <c r="E58" s="26">
        <v>0</v>
      </c>
      <c r="F58" s="2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0.08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</row>
    <row r="59" spans="1:16">
      <c r="A59" t="s">
        <v>101</v>
      </c>
      <c r="C59" s="26">
        <v>35</v>
      </c>
      <c r="D59" s="26">
        <v>0</v>
      </c>
      <c r="E59" s="26">
        <v>0</v>
      </c>
      <c r="F59" s="2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0.08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</row>
    <row r="60" spans="1:16">
      <c r="A60" t="s">
        <v>102</v>
      </c>
      <c r="C60" s="26">
        <v>35</v>
      </c>
      <c r="D60" s="26">
        <v>0</v>
      </c>
      <c r="E60" s="26">
        <v>0</v>
      </c>
      <c r="F60" s="2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0.08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</row>
    <row r="61" spans="1:16">
      <c r="A61" t="s">
        <v>103</v>
      </c>
      <c r="C61" s="26">
        <v>35</v>
      </c>
      <c r="D61" s="26">
        <v>0</v>
      </c>
      <c r="E61" s="26">
        <v>0</v>
      </c>
      <c r="F61" s="2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0.08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</row>
    <row r="62" spans="1:16">
      <c r="A62" t="s">
        <v>104</v>
      </c>
      <c r="C62" s="26">
        <v>35</v>
      </c>
      <c r="D62" s="26">
        <v>0</v>
      </c>
      <c r="E62" s="26">
        <v>0</v>
      </c>
      <c r="F62" s="2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0.08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</row>
    <row r="63" spans="1:16">
      <c r="A63" t="s">
        <v>105</v>
      </c>
      <c r="C63" s="26">
        <v>35</v>
      </c>
      <c r="D63" s="26">
        <v>0</v>
      </c>
      <c r="E63" s="26">
        <v>0</v>
      </c>
      <c r="F63" s="2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0.08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</row>
    <row r="64" spans="1:16">
      <c r="A64" t="s">
        <v>106</v>
      </c>
      <c r="C64" s="26">
        <v>35</v>
      </c>
      <c r="D64" s="26">
        <v>0</v>
      </c>
      <c r="E64" s="26">
        <v>0</v>
      </c>
      <c r="F64" s="2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0.08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</row>
    <row r="65" spans="1:16">
      <c r="A65" t="s">
        <v>107</v>
      </c>
      <c r="C65" s="26">
        <v>35</v>
      </c>
      <c r="D65" s="26">
        <v>0</v>
      </c>
      <c r="E65" s="26">
        <v>0</v>
      </c>
      <c r="F65" s="2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0.08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</row>
    <row r="66" spans="1:16">
      <c r="A66" t="s">
        <v>108</v>
      </c>
      <c r="C66" s="26">
        <v>34</v>
      </c>
      <c r="D66" s="26">
        <v>0</v>
      </c>
      <c r="E66" s="26">
        <v>0</v>
      </c>
      <c r="F66" s="2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0.08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0.08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0.08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0.08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0.08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</row>
    <row r="71" spans="1:16">
      <c r="A71" t="s">
        <v>113</v>
      </c>
      <c r="C71" s="26">
        <v>34</v>
      </c>
      <c r="D71" s="26">
        <v>0</v>
      </c>
      <c r="E71" s="26">
        <v>0</v>
      </c>
      <c r="F71" s="2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0.08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</row>
    <row r="72" spans="1:16">
      <c r="A72" t="s">
        <v>114</v>
      </c>
      <c r="C72" s="26">
        <v>34</v>
      </c>
      <c r="D72" s="26">
        <v>0</v>
      </c>
      <c r="E72" s="26">
        <v>0</v>
      </c>
      <c r="F72" s="2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0.08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</row>
    <row r="73" spans="1:16">
      <c r="A73" t="s">
        <v>115</v>
      </c>
      <c r="C73" s="26">
        <v>34</v>
      </c>
      <c r="D73" s="26">
        <v>0</v>
      </c>
      <c r="E73" s="26">
        <v>0</v>
      </c>
      <c r="F73" s="2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0.08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</row>
    <row r="74" spans="1:16">
      <c r="A74" t="s">
        <v>116</v>
      </c>
      <c r="C74" s="26">
        <v>34</v>
      </c>
      <c r="D74" s="26">
        <v>0</v>
      </c>
      <c r="E74" s="26">
        <v>0</v>
      </c>
      <c r="F74" s="2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0.08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</row>
    <row r="75" spans="1:16">
      <c r="A75" t="s">
        <v>117</v>
      </c>
      <c r="C75" s="26">
        <v>34</v>
      </c>
      <c r="D75" s="26">
        <v>0</v>
      </c>
      <c r="E75" s="26">
        <v>0</v>
      </c>
      <c r="F75" s="2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0.08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</row>
    <row r="76" spans="1:16">
      <c r="A76" t="s">
        <v>118</v>
      </c>
      <c r="C76" s="26">
        <v>34</v>
      </c>
      <c r="D76" s="26">
        <v>0</v>
      </c>
      <c r="E76" s="26">
        <v>0</v>
      </c>
      <c r="F76" s="2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0.08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</row>
    <row r="77" spans="1:16">
      <c r="A77" t="s">
        <v>119</v>
      </c>
      <c r="C77" s="26">
        <v>34</v>
      </c>
      <c r="D77" s="26">
        <v>0</v>
      </c>
      <c r="E77" s="26">
        <v>0</v>
      </c>
      <c r="F77" s="2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0.08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</row>
    <row r="78" spans="1:16">
      <c r="A78" t="s">
        <v>120</v>
      </c>
      <c r="C78" s="26">
        <v>35</v>
      </c>
      <c r="D78" s="26">
        <v>0</v>
      </c>
      <c r="E78" s="26">
        <v>0</v>
      </c>
      <c r="F78" s="2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0.08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</row>
    <row r="79" spans="1:16">
      <c r="A79" t="s">
        <v>121</v>
      </c>
      <c r="C79" s="26">
        <v>35</v>
      </c>
      <c r="D79" s="26">
        <v>0</v>
      </c>
      <c r="E79" s="26">
        <v>0</v>
      </c>
      <c r="F79" s="2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0.08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</row>
    <row r="80" spans="1:16">
      <c r="A80" t="s">
        <v>122</v>
      </c>
      <c r="C80" s="26">
        <v>35</v>
      </c>
      <c r="D80" s="26">
        <v>0</v>
      </c>
      <c r="E80" s="26">
        <v>0</v>
      </c>
      <c r="F80" s="2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0.08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</row>
    <row r="81" spans="1:16">
      <c r="A81" t="s">
        <v>123</v>
      </c>
      <c r="C81" s="26">
        <v>35</v>
      </c>
      <c r="D81" s="26">
        <v>0</v>
      </c>
      <c r="E81" s="26">
        <v>0</v>
      </c>
      <c r="F81" s="2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0.08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</row>
    <row r="82" spans="1:16">
      <c r="A82" t="s">
        <v>124</v>
      </c>
      <c r="C82" s="26">
        <v>35</v>
      </c>
      <c r="D82" s="26">
        <v>0</v>
      </c>
      <c r="E82" s="26">
        <v>0</v>
      </c>
      <c r="F82" s="2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0.08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</row>
    <row r="83" spans="1:16">
      <c r="A83" t="s">
        <v>125</v>
      </c>
      <c r="C83" s="26">
        <v>36</v>
      </c>
      <c r="D83" s="26">
        <v>0</v>
      </c>
      <c r="E83" s="26">
        <v>0</v>
      </c>
      <c r="F83" s="2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0.08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</row>
    <row r="84" spans="1:16">
      <c r="A84" t="s">
        <v>126</v>
      </c>
      <c r="C84" s="26">
        <v>36</v>
      </c>
      <c r="D84" s="26">
        <v>0</v>
      </c>
      <c r="E84" s="26">
        <v>0</v>
      </c>
      <c r="F84" s="2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0.08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</row>
    <row r="85" spans="1:16">
      <c r="A85" t="s">
        <v>127</v>
      </c>
      <c r="C85" s="26">
        <v>36</v>
      </c>
      <c r="D85" s="26">
        <v>0</v>
      </c>
      <c r="E85" s="26">
        <v>0</v>
      </c>
      <c r="F85" s="2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0.08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</row>
    <row r="86" spans="1:16">
      <c r="A86" t="s">
        <v>128</v>
      </c>
      <c r="C86" s="26">
        <v>36</v>
      </c>
      <c r="D86" s="26">
        <v>0</v>
      </c>
      <c r="E86" s="26">
        <v>0</v>
      </c>
      <c r="F86" s="2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0.08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</row>
    <row r="87" spans="1:16">
      <c r="A87" t="s">
        <v>129</v>
      </c>
      <c r="C87" s="26">
        <v>36</v>
      </c>
      <c r="D87" s="26">
        <v>0</v>
      </c>
      <c r="E87" s="26">
        <v>0</v>
      </c>
      <c r="F87" s="2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0.08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</row>
    <row r="88" spans="1:16">
      <c r="A88" t="s">
        <v>130</v>
      </c>
      <c r="C88" s="26">
        <v>36</v>
      </c>
      <c r="D88" s="26">
        <v>0</v>
      </c>
      <c r="E88" s="26">
        <v>0</v>
      </c>
      <c r="F88" s="2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0.08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</row>
    <row r="89" spans="1:16">
      <c r="A89" t="s">
        <v>131</v>
      </c>
      <c r="C89" s="26">
        <v>36</v>
      </c>
      <c r="D89" s="26">
        <v>0</v>
      </c>
      <c r="E89" s="26">
        <v>0</v>
      </c>
      <c r="F89" s="2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0.08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</row>
    <row r="90" spans="1:16">
      <c r="A90" t="s">
        <v>132</v>
      </c>
      <c r="C90" s="26">
        <v>36</v>
      </c>
      <c r="D90" s="26">
        <v>0</v>
      </c>
      <c r="E90" s="26">
        <v>0</v>
      </c>
      <c r="F90" s="2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0.08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0.08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0.08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0.08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0.08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0.08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0.08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0.08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0.08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0.8633575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1.9200000000000013E-3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12.96</v>
      </c>
      <c r="D3" s="216">
        <v>2.98</v>
      </c>
      <c r="E3" s="216">
        <v>0</v>
      </c>
      <c r="F3" s="216">
        <v>0</v>
      </c>
      <c r="G3" s="216">
        <v>12.24</v>
      </c>
      <c r="H3" s="216">
        <v>0</v>
      </c>
      <c r="I3" s="216">
        <v>48.82</v>
      </c>
      <c r="J3" s="216">
        <v>0</v>
      </c>
      <c r="K3" s="216">
        <v>234.69</v>
      </c>
      <c r="L3" s="216">
        <v>5.91</v>
      </c>
      <c r="M3" s="216">
        <v>45.68</v>
      </c>
      <c r="N3" s="216">
        <v>2.2000000000000002</v>
      </c>
      <c r="O3" s="216">
        <v>3.07</v>
      </c>
      <c r="P3" s="216">
        <v>0.99</v>
      </c>
      <c r="Q3" s="216">
        <v>10.02</v>
      </c>
      <c r="R3" s="216">
        <v>0.8</v>
      </c>
      <c r="S3" s="216">
        <v>0.49</v>
      </c>
      <c r="T3" s="216">
        <v>1.67</v>
      </c>
      <c r="U3" s="216">
        <v>2.0699999999999998</v>
      </c>
      <c r="V3" s="216">
        <v>0.36</v>
      </c>
      <c r="W3" s="216">
        <v>0.81</v>
      </c>
      <c r="X3" s="216">
        <v>2.6</v>
      </c>
      <c r="Y3" s="216">
        <v>0</v>
      </c>
      <c r="Z3" s="216">
        <v>2.4500000000000002</v>
      </c>
      <c r="AA3" s="216">
        <v>1.59</v>
      </c>
      <c r="AB3" s="216">
        <v>0</v>
      </c>
      <c r="AC3" s="216">
        <v>0.42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-1.58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12.96</v>
      </c>
      <c r="D4" s="216">
        <v>2.98</v>
      </c>
      <c r="E4" s="216">
        <v>0</v>
      </c>
      <c r="F4" s="216">
        <v>0</v>
      </c>
      <c r="G4" s="216">
        <v>12.24</v>
      </c>
      <c r="H4" s="216">
        <v>0</v>
      </c>
      <c r="I4" s="216">
        <v>48.82</v>
      </c>
      <c r="J4" s="216">
        <v>0</v>
      </c>
      <c r="K4" s="216">
        <v>256.18</v>
      </c>
      <c r="L4" s="216">
        <v>19.149999999999999</v>
      </c>
      <c r="M4" s="216">
        <v>45.68</v>
      </c>
      <c r="N4" s="216">
        <v>2.2000000000000002</v>
      </c>
      <c r="O4" s="216">
        <v>3.07</v>
      </c>
      <c r="P4" s="216">
        <v>0.99</v>
      </c>
      <c r="Q4" s="216">
        <v>10.02</v>
      </c>
      <c r="R4" s="216">
        <v>0.8</v>
      </c>
      <c r="S4" s="216">
        <v>0.49</v>
      </c>
      <c r="T4" s="216">
        <v>1.67</v>
      </c>
      <c r="U4" s="216">
        <v>2.0699999999999998</v>
      </c>
      <c r="V4" s="216">
        <v>0.36</v>
      </c>
      <c r="W4" s="216">
        <v>0.81</v>
      </c>
      <c r="X4" s="216">
        <v>2.6</v>
      </c>
      <c r="Y4" s="216">
        <v>0</v>
      </c>
      <c r="Z4" s="216">
        <v>2.4500000000000002</v>
      </c>
      <c r="AA4" s="216">
        <v>1.59</v>
      </c>
      <c r="AB4" s="216">
        <v>0</v>
      </c>
      <c r="AC4" s="216">
        <v>0.42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-1.58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12.96</v>
      </c>
      <c r="D5" s="216">
        <v>2.98</v>
      </c>
      <c r="E5" s="216">
        <v>0</v>
      </c>
      <c r="F5" s="216">
        <v>0</v>
      </c>
      <c r="G5" s="216">
        <v>12.24</v>
      </c>
      <c r="H5" s="216">
        <v>0</v>
      </c>
      <c r="I5" s="216">
        <v>48.82</v>
      </c>
      <c r="J5" s="216">
        <v>0</v>
      </c>
      <c r="K5" s="216">
        <v>256.17</v>
      </c>
      <c r="L5" s="216">
        <v>19.149999999999999</v>
      </c>
      <c r="M5" s="216">
        <v>42.2</v>
      </c>
      <c r="N5" s="216">
        <v>2.2000000000000002</v>
      </c>
      <c r="O5" s="216">
        <v>3.07</v>
      </c>
      <c r="P5" s="216">
        <v>0.99</v>
      </c>
      <c r="Q5" s="216">
        <v>10.02</v>
      </c>
      <c r="R5" s="216">
        <v>0.8</v>
      </c>
      <c r="S5" s="216">
        <v>0.49</v>
      </c>
      <c r="T5" s="216">
        <v>1.67</v>
      </c>
      <c r="U5" s="216">
        <v>2.0699999999999998</v>
      </c>
      <c r="V5" s="216">
        <v>0.36</v>
      </c>
      <c r="W5" s="216">
        <v>1.28</v>
      </c>
      <c r="X5" s="216">
        <v>2.6</v>
      </c>
      <c r="Y5" s="216">
        <v>0</v>
      </c>
      <c r="Z5" s="216">
        <v>2.4500000000000002</v>
      </c>
      <c r="AA5" s="216">
        <v>1.59</v>
      </c>
      <c r="AB5" s="216">
        <v>0</v>
      </c>
      <c r="AC5" s="216">
        <v>0.42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-1.58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12.96</v>
      </c>
      <c r="D6" s="216">
        <v>2.98</v>
      </c>
      <c r="E6" s="216">
        <v>0</v>
      </c>
      <c r="F6" s="216">
        <v>0</v>
      </c>
      <c r="G6" s="216">
        <v>12.24</v>
      </c>
      <c r="H6" s="216">
        <v>0</v>
      </c>
      <c r="I6" s="216">
        <v>48.82</v>
      </c>
      <c r="J6" s="216">
        <v>0</v>
      </c>
      <c r="K6" s="216">
        <v>256.17</v>
      </c>
      <c r="L6" s="216">
        <v>19.149999999999999</v>
      </c>
      <c r="M6" s="216">
        <v>42.2</v>
      </c>
      <c r="N6" s="216">
        <v>2.2000000000000002</v>
      </c>
      <c r="O6" s="216">
        <v>3.07</v>
      </c>
      <c r="P6" s="216">
        <v>0.99</v>
      </c>
      <c r="Q6" s="216">
        <v>10.02</v>
      </c>
      <c r="R6" s="216">
        <v>0.8</v>
      </c>
      <c r="S6" s="216">
        <v>0.49</v>
      </c>
      <c r="T6" s="216">
        <v>1.67</v>
      </c>
      <c r="U6" s="216">
        <v>2.0699999999999998</v>
      </c>
      <c r="V6" s="216">
        <v>0.36</v>
      </c>
      <c r="W6" s="216">
        <v>1.28</v>
      </c>
      <c r="X6" s="216">
        <v>2.6</v>
      </c>
      <c r="Y6" s="216">
        <v>0</v>
      </c>
      <c r="Z6" s="216">
        <v>2.4500000000000002</v>
      </c>
      <c r="AA6" s="216">
        <v>1.59</v>
      </c>
      <c r="AB6" s="216">
        <v>0</v>
      </c>
      <c r="AC6" s="216">
        <v>0.42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-1.58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12.96</v>
      </c>
      <c r="D7" s="216">
        <v>2.98</v>
      </c>
      <c r="E7" s="216">
        <v>0</v>
      </c>
      <c r="F7" s="216">
        <v>0</v>
      </c>
      <c r="G7" s="216">
        <v>12.24</v>
      </c>
      <c r="H7" s="216">
        <v>0</v>
      </c>
      <c r="I7" s="216">
        <v>48.82</v>
      </c>
      <c r="J7" s="216">
        <v>0</v>
      </c>
      <c r="K7" s="216">
        <v>256.17</v>
      </c>
      <c r="L7" s="216">
        <v>19.149999999999999</v>
      </c>
      <c r="M7" s="216">
        <v>38.74</v>
      </c>
      <c r="N7" s="216">
        <v>2.2000000000000002</v>
      </c>
      <c r="O7" s="216">
        <v>3.07</v>
      </c>
      <c r="P7" s="216">
        <v>0.99</v>
      </c>
      <c r="Q7" s="216">
        <v>10.02</v>
      </c>
      <c r="R7" s="216">
        <v>0.8</v>
      </c>
      <c r="S7" s="216">
        <v>0.49</v>
      </c>
      <c r="T7" s="216">
        <v>1.67</v>
      </c>
      <c r="U7" s="216">
        <v>2.0699999999999998</v>
      </c>
      <c r="V7" s="216">
        <v>0.36</v>
      </c>
      <c r="W7" s="216">
        <v>1.28</v>
      </c>
      <c r="X7" s="216">
        <v>2.6</v>
      </c>
      <c r="Y7" s="216">
        <v>0</v>
      </c>
      <c r="Z7" s="216">
        <v>2.4500000000000002</v>
      </c>
      <c r="AA7" s="216">
        <v>1.59</v>
      </c>
      <c r="AB7" s="216">
        <v>0</v>
      </c>
      <c r="AC7" s="216">
        <v>0.42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-1.58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12.96</v>
      </c>
      <c r="D8" s="216">
        <v>2.98</v>
      </c>
      <c r="E8" s="216">
        <v>0</v>
      </c>
      <c r="F8" s="216">
        <v>0</v>
      </c>
      <c r="G8" s="216">
        <v>12.24</v>
      </c>
      <c r="H8" s="216">
        <v>0</v>
      </c>
      <c r="I8" s="216">
        <v>48.82</v>
      </c>
      <c r="J8" s="216">
        <v>0</v>
      </c>
      <c r="K8" s="216">
        <v>256.17</v>
      </c>
      <c r="L8" s="216">
        <v>19.149999999999999</v>
      </c>
      <c r="M8" s="216">
        <v>38.74</v>
      </c>
      <c r="N8" s="216">
        <v>2.2000000000000002</v>
      </c>
      <c r="O8" s="216">
        <v>3.07</v>
      </c>
      <c r="P8" s="216">
        <v>0.99</v>
      </c>
      <c r="Q8" s="216">
        <v>10.02</v>
      </c>
      <c r="R8" s="216">
        <v>0.8</v>
      </c>
      <c r="S8" s="216">
        <v>0.49</v>
      </c>
      <c r="T8" s="216">
        <v>1.67</v>
      </c>
      <c r="U8" s="216">
        <v>2.0699999999999998</v>
      </c>
      <c r="V8" s="216">
        <v>0.36</v>
      </c>
      <c r="W8" s="216">
        <v>1.28</v>
      </c>
      <c r="X8" s="216">
        <v>2.6</v>
      </c>
      <c r="Y8" s="216">
        <v>0</v>
      </c>
      <c r="Z8" s="216">
        <v>2.4500000000000002</v>
      </c>
      <c r="AA8" s="216">
        <v>1.59</v>
      </c>
      <c r="AB8" s="216">
        <v>0</v>
      </c>
      <c r="AC8" s="216">
        <v>0.83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-1.58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12.96</v>
      </c>
      <c r="D9" s="216">
        <v>2.98</v>
      </c>
      <c r="E9" s="216">
        <v>0</v>
      </c>
      <c r="F9" s="216">
        <v>0</v>
      </c>
      <c r="G9" s="216">
        <v>12.24</v>
      </c>
      <c r="H9" s="216">
        <v>0</v>
      </c>
      <c r="I9" s="216">
        <v>48.82</v>
      </c>
      <c r="J9" s="216">
        <v>0</v>
      </c>
      <c r="K9" s="216">
        <v>256.17</v>
      </c>
      <c r="L9" s="216">
        <v>19.149999999999999</v>
      </c>
      <c r="M9" s="216">
        <v>38.74</v>
      </c>
      <c r="N9" s="216">
        <v>2.2000000000000002</v>
      </c>
      <c r="O9" s="216">
        <v>3.07</v>
      </c>
      <c r="P9" s="216">
        <v>0.99</v>
      </c>
      <c r="Q9" s="216">
        <v>10.02</v>
      </c>
      <c r="R9" s="216">
        <v>0.8</v>
      </c>
      <c r="S9" s="216">
        <v>0.49</v>
      </c>
      <c r="T9" s="216">
        <v>1.67</v>
      </c>
      <c r="U9" s="216">
        <v>2.0699999999999998</v>
      </c>
      <c r="V9" s="216">
        <v>0.36</v>
      </c>
      <c r="W9" s="216">
        <v>1.28</v>
      </c>
      <c r="X9" s="216">
        <v>2.6</v>
      </c>
      <c r="Y9" s="216">
        <v>0</v>
      </c>
      <c r="Z9" s="216">
        <v>2.4500000000000002</v>
      </c>
      <c r="AA9" s="216">
        <v>1.59</v>
      </c>
      <c r="AB9" s="216">
        <v>0</v>
      </c>
      <c r="AC9" s="216">
        <v>0.83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-1.58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12.96</v>
      </c>
      <c r="D10" s="216">
        <v>2.98</v>
      </c>
      <c r="E10" s="216">
        <v>0</v>
      </c>
      <c r="F10" s="216">
        <v>0</v>
      </c>
      <c r="G10" s="216">
        <v>12.24</v>
      </c>
      <c r="H10" s="216">
        <v>0</v>
      </c>
      <c r="I10" s="216">
        <v>48.82</v>
      </c>
      <c r="J10" s="216">
        <v>0</v>
      </c>
      <c r="K10" s="216">
        <v>256.17</v>
      </c>
      <c r="L10" s="216">
        <v>19.149999999999999</v>
      </c>
      <c r="M10" s="216">
        <v>38.74</v>
      </c>
      <c r="N10" s="216">
        <v>2.2000000000000002</v>
      </c>
      <c r="O10" s="216">
        <v>3.07</v>
      </c>
      <c r="P10" s="216">
        <v>0.99</v>
      </c>
      <c r="Q10" s="216">
        <v>10.02</v>
      </c>
      <c r="R10" s="216">
        <v>0.8</v>
      </c>
      <c r="S10" s="216">
        <v>0.49</v>
      </c>
      <c r="T10" s="216">
        <v>1.67</v>
      </c>
      <c r="U10" s="216">
        <v>2.0699999999999998</v>
      </c>
      <c r="V10" s="216">
        <v>0.36</v>
      </c>
      <c r="W10" s="216">
        <v>1.28</v>
      </c>
      <c r="X10" s="216">
        <v>2.6</v>
      </c>
      <c r="Y10" s="216">
        <v>0</v>
      </c>
      <c r="Z10" s="216">
        <v>2.4500000000000002</v>
      </c>
      <c r="AA10" s="216">
        <v>1.59</v>
      </c>
      <c r="AB10" s="216">
        <v>0</v>
      </c>
      <c r="AC10" s="216">
        <v>0.83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-1.58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12.96</v>
      </c>
      <c r="D11" s="216">
        <v>2.98</v>
      </c>
      <c r="E11" s="216">
        <v>0</v>
      </c>
      <c r="F11" s="216">
        <v>0</v>
      </c>
      <c r="G11" s="216">
        <v>12.24</v>
      </c>
      <c r="H11" s="216">
        <v>0</v>
      </c>
      <c r="I11" s="216">
        <v>48.82</v>
      </c>
      <c r="J11" s="216">
        <v>0</v>
      </c>
      <c r="K11" s="216">
        <v>256.17</v>
      </c>
      <c r="L11" s="216">
        <v>19.149999999999999</v>
      </c>
      <c r="M11" s="216">
        <v>38.74</v>
      </c>
      <c r="N11" s="216">
        <v>2.2000000000000002</v>
      </c>
      <c r="O11" s="216">
        <v>3.07</v>
      </c>
      <c r="P11" s="216">
        <v>0.99</v>
      </c>
      <c r="Q11" s="216">
        <v>10.02</v>
      </c>
      <c r="R11" s="216">
        <v>14.21</v>
      </c>
      <c r="S11" s="216">
        <v>9.3800000000000008</v>
      </c>
      <c r="T11" s="216">
        <v>1.67</v>
      </c>
      <c r="U11" s="216">
        <v>2.0699999999999998</v>
      </c>
      <c r="V11" s="216">
        <v>9.1</v>
      </c>
      <c r="W11" s="216">
        <v>15.36</v>
      </c>
      <c r="X11" s="216">
        <v>50.39</v>
      </c>
      <c r="Y11" s="216">
        <v>0</v>
      </c>
      <c r="Z11" s="216">
        <v>29.42</v>
      </c>
      <c r="AA11" s="216">
        <v>25.22</v>
      </c>
      <c r="AB11" s="216">
        <v>0</v>
      </c>
      <c r="AC11" s="216">
        <v>0.83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-1.58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12.96</v>
      </c>
      <c r="D12" s="216">
        <v>2.98</v>
      </c>
      <c r="E12" s="216">
        <v>0</v>
      </c>
      <c r="F12" s="216">
        <v>0</v>
      </c>
      <c r="G12" s="216">
        <v>12.24</v>
      </c>
      <c r="H12" s="216">
        <v>0</v>
      </c>
      <c r="I12" s="216">
        <v>48.82</v>
      </c>
      <c r="J12" s="216">
        <v>0</v>
      </c>
      <c r="K12" s="216">
        <v>256.18</v>
      </c>
      <c r="L12" s="216">
        <v>19.149999999999999</v>
      </c>
      <c r="M12" s="216">
        <v>38.74</v>
      </c>
      <c r="N12" s="216">
        <v>2.2000000000000002</v>
      </c>
      <c r="O12" s="216">
        <v>3.07</v>
      </c>
      <c r="P12" s="216">
        <v>0.99</v>
      </c>
      <c r="Q12" s="216">
        <v>10.02</v>
      </c>
      <c r="R12" s="216">
        <v>14.21</v>
      </c>
      <c r="S12" s="216">
        <v>9.3800000000000008</v>
      </c>
      <c r="T12" s="216">
        <v>1.67</v>
      </c>
      <c r="U12" s="216">
        <v>2.0699999999999998</v>
      </c>
      <c r="V12" s="216">
        <v>9.1</v>
      </c>
      <c r="W12" s="216">
        <v>15.36</v>
      </c>
      <c r="X12" s="216">
        <v>50.39</v>
      </c>
      <c r="Y12" s="216">
        <v>0</v>
      </c>
      <c r="Z12" s="216">
        <v>41.92</v>
      </c>
      <c r="AA12" s="216">
        <v>25.22</v>
      </c>
      <c r="AB12" s="216">
        <v>0</v>
      </c>
      <c r="AC12" s="216">
        <v>0.83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-1.58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12.96</v>
      </c>
      <c r="D13" s="216">
        <v>2.98</v>
      </c>
      <c r="E13" s="216">
        <v>0</v>
      </c>
      <c r="F13" s="216">
        <v>0</v>
      </c>
      <c r="G13" s="216">
        <v>12.24</v>
      </c>
      <c r="H13" s="216">
        <v>0</v>
      </c>
      <c r="I13" s="216">
        <v>48.82</v>
      </c>
      <c r="J13" s="216">
        <v>0</v>
      </c>
      <c r="K13" s="216">
        <v>256.18</v>
      </c>
      <c r="L13" s="216">
        <v>19.149999999999999</v>
      </c>
      <c r="M13" s="216">
        <v>35.97</v>
      </c>
      <c r="N13" s="216">
        <v>2.2000000000000002</v>
      </c>
      <c r="O13" s="216">
        <v>3.07</v>
      </c>
      <c r="P13" s="216">
        <v>0.99</v>
      </c>
      <c r="Q13" s="216">
        <v>10.02</v>
      </c>
      <c r="R13" s="216">
        <v>0.81</v>
      </c>
      <c r="S13" s="216">
        <v>1.61</v>
      </c>
      <c r="T13" s="216">
        <v>1.67</v>
      </c>
      <c r="U13" s="216">
        <v>2.0699999999999998</v>
      </c>
      <c r="V13" s="216">
        <v>0.36</v>
      </c>
      <c r="W13" s="216">
        <v>0.81</v>
      </c>
      <c r="X13" s="216">
        <v>2.6</v>
      </c>
      <c r="Y13" s="216">
        <v>0</v>
      </c>
      <c r="Z13" s="216">
        <v>42.22</v>
      </c>
      <c r="AA13" s="216">
        <v>25.22</v>
      </c>
      <c r="AB13" s="216">
        <v>0</v>
      </c>
      <c r="AC13" s="216">
        <v>0.83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-1.58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12.96</v>
      </c>
      <c r="D14" s="216">
        <v>2.98</v>
      </c>
      <c r="E14" s="216">
        <v>0</v>
      </c>
      <c r="F14" s="216">
        <v>0</v>
      </c>
      <c r="G14" s="216">
        <v>12.24</v>
      </c>
      <c r="H14" s="216">
        <v>0</v>
      </c>
      <c r="I14" s="216">
        <v>48.82</v>
      </c>
      <c r="J14" s="216">
        <v>0</v>
      </c>
      <c r="K14" s="216">
        <v>256.18</v>
      </c>
      <c r="L14" s="216">
        <v>19.149999999999999</v>
      </c>
      <c r="M14" s="216">
        <v>35.97</v>
      </c>
      <c r="N14" s="216">
        <v>2.2000000000000002</v>
      </c>
      <c r="O14" s="216">
        <v>3.07</v>
      </c>
      <c r="P14" s="216">
        <v>0.99</v>
      </c>
      <c r="Q14" s="216">
        <v>10.02</v>
      </c>
      <c r="R14" s="216">
        <v>0.8</v>
      </c>
      <c r="S14" s="216">
        <v>0.49</v>
      </c>
      <c r="T14" s="216">
        <v>1.67</v>
      </c>
      <c r="U14" s="216">
        <v>2.0699999999999998</v>
      </c>
      <c r="V14" s="216">
        <v>0.36</v>
      </c>
      <c r="W14" s="216">
        <v>0.81</v>
      </c>
      <c r="X14" s="216">
        <v>2.6</v>
      </c>
      <c r="Y14" s="216">
        <v>0</v>
      </c>
      <c r="Z14" s="216">
        <v>42.22</v>
      </c>
      <c r="AA14" s="216">
        <v>25.22</v>
      </c>
      <c r="AB14" s="216">
        <v>0</v>
      </c>
      <c r="AC14" s="216">
        <v>0.83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-1.58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12.96</v>
      </c>
      <c r="D15" s="216">
        <v>2.98</v>
      </c>
      <c r="E15" s="216">
        <v>0</v>
      </c>
      <c r="F15" s="216">
        <v>0</v>
      </c>
      <c r="G15" s="216">
        <v>12.24</v>
      </c>
      <c r="H15" s="216">
        <v>0</v>
      </c>
      <c r="I15" s="216">
        <v>48.82</v>
      </c>
      <c r="J15" s="216">
        <v>0</v>
      </c>
      <c r="K15" s="216">
        <v>256.17</v>
      </c>
      <c r="L15" s="216">
        <v>19.149999999999999</v>
      </c>
      <c r="M15" s="216">
        <v>2.67</v>
      </c>
      <c r="N15" s="216">
        <v>2.2000000000000002</v>
      </c>
      <c r="O15" s="216">
        <v>3.07</v>
      </c>
      <c r="P15" s="216">
        <v>0.99</v>
      </c>
      <c r="Q15" s="216">
        <v>10.02</v>
      </c>
      <c r="R15" s="216">
        <v>0.8</v>
      </c>
      <c r="S15" s="216">
        <v>0.49</v>
      </c>
      <c r="T15" s="216">
        <v>1.67</v>
      </c>
      <c r="U15" s="216">
        <v>2.0699999999999998</v>
      </c>
      <c r="V15" s="216">
        <v>0.36</v>
      </c>
      <c r="W15" s="216">
        <v>0.81</v>
      </c>
      <c r="X15" s="216">
        <v>2.6</v>
      </c>
      <c r="Y15" s="216">
        <v>0</v>
      </c>
      <c r="Z15" s="216">
        <v>2.4500000000000002</v>
      </c>
      <c r="AA15" s="216">
        <v>6.44</v>
      </c>
      <c r="AB15" s="216">
        <v>0</v>
      </c>
      <c r="AC15" s="216">
        <v>0.83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-1.58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12.96</v>
      </c>
      <c r="D16" s="216">
        <v>2.98</v>
      </c>
      <c r="E16" s="216">
        <v>0</v>
      </c>
      <c r="F16" s="216">
        <v>0</v>
      </c>
      <c r="G16" s="216">
        <v>12.24</v>
      </c>
      <c r="H16" s="216">
        <v>0</v>
      </c>
      <c r="I16" s="216">
        <v>48.82</v>
      </c>
      <c r="J16" s="216">
        <v>0</v>
      </c>
      <c r="K16" s="216">
        <v>256.17</v>
      </c>
      <c r="L16" s="216">
        <v>19.149999999999999</v>
      </c>
      <c r="M16" s="216">
        <v>2.67</v>
      </c>
      <c r="N16" s="216">
        <v>2.2000000000000002</v>
      </c>
      <c r="O16" s="216">
        <v>3.07</v>
      </c>
      <c r="P16" s="216">
        <v>0.99</v>
      </c>
      <c r="Q16" s="216">
        <v>10.02</v>
      </c>
      <c r="R16" s="216">
        <v>0.8</v>
      </c>
      <c r="S16" s="216">
        <v>0.49</v>
      </c>
      <c r="T16" s="216">
        <v>1.67</v>
      </c>
      <c r="U16" s="216">
        <v>2.0699999999999998</v>
      </c>
      <c r="V16" s="216">
        <v>0.36</v>
      </c>
      <c r="W16" s="216">
        <v>0.81</v>
      </c>
      <c r="X16" s="216">
        <v>2.6</v>
      </c>
      <c r="Y16" s="216">
        <v>0</v>
      </c>
      <c r="Z16" s="216">
        <v>2.4500000000000002</v>
      </c>
      <c r="AA16" s="216">
        <v>1.59</v>
      </c>
      <c r="AB16" s="216">
        <v>0</v>
      </c>
      <c r="AC16" s="216">
        <v>0.83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-1.58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12.96</v>
      </c>
      <c r="D17" s="216">
        <v>2.98</v>
      </c>
      <c r="E17" s="216">
        <v>0</v>
      </c>
      <c r="F17" s="216">
        <v>0</v>
      </c>
      <c r="G17" s="216">
        <v>12.24</v>
      </c>
      <c r="H17" s="216">
        <v>0</v>
      </c>
      <c r="I17" s="216">
        <v>48.82</v>
      </c>
      <c r="J17" s="216">
        <v>0</v>
      </c>
      <c r="K17" s="216">
        <v>256.17</v>
      </c>
      <c r="L17" s="216">
        <v>19.149999999999999</v>
      </c>
      <c r="M17" s="216">
        <v>2.67</v>
      </c>
      <c r="N17" s="216">
        <v>2.2000000000000002</v>
      </c>
      <c r="O17" s="216">
        <v>3.07</v>
      </c>
      <c r="P17" s="216">
        <v>0.99</v>
      </c>
      <c r="Q17" s="216">
        <v>10.02</v>
      </c>
      <c r="R17" s="216">
        <v>0.8</v>
      </c>
      <c r="S17" s="216">
        <v>0.49</v>
      </c>
      <c r="T17" s="216">
        <v>1.67</v>
      </c>
      <c r="U17" s="216">
        <v>2.0699999999999998</v>
      </c>
      <c r="V17" s="216">
        <v>0.36</v>
      </c>
      <c r="W17" s="216">
        <v>0.81</v>
      </c>
      <c r="X17" s="216">
        <v>2.6</v>
      </c>
      <c r="Y17" s="216">
        <v>0</v>
      </c>
      <c r="Z17" s="216">
        <v>2.4500000000000002</v>
      </c>
      <c r="AA17" s="216">
        <v>1.59</v>
      </c>
      <c r="AB17" s="216">
        <v>0</v>
      </c>
      <c r="AC17" s="216">
        <v>0.83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-1.58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12.96</v>
      </c>
      <c r="D18" s="216">
        <v>2.98</v>
      </c>
      <c r="E18" s="216">
        <v>0</v>
      </c>
      <c r="F18" s="216">
        <v>0</v>
      </c>
      <c r="G18" s="216">
        <v>12.24</v>
      </c>
      <c r="H18" s="216">
        <v>0</v>
      </c>
      <c r="I18" s="216">
        <v>48.82</v>
      </c>
      <c r="J18" s="216">
        <v>0</v>
      </c>
      <c r="K18" s="216">
        <v>256.17</v>
      </c>
      <c r="L18" s="216">
        <v>19.149999999999999</v>
      </c>
      <c r="M18" s="216">
        <v>2.67</v>
      </c>
      <c r="N18" s="216">
        <v>2.2000000000000002</v>
      </c>
      <c r="O18" s="216">
        <v>3.07</v>
      </c>
      <c r="P18" s="216">
        <v>0.99</v>
      </c>
      <c r="Q18" s="216">
        <v>10.02</v>
      </c>
      <c r="R18" s="216">
        <v>0.8</v>
      </c>
      <c r="S18" s="216">
        <v>0.49</v>
      </c>
      <c r="T18" s="216">
        <v>1.67</v>
      </c>
      <c r="U18" s="216">
        <v>2.0699999999999998</v>
      </c>
      <c r="V18" s="216">
        <v>0.36</v>
      </c>
      <c r="W18" s="216">
        <v>0.81</v>
      </c>
      <c r="X18" s="216">
        <v>2.6</v>
      </c>
      <c r="Y18" s="216">
        <v>0</v>
      </c>
      <c r="Z18" s="216">
        <v>2.4500000000000002</v>
      </c>
      <c r="AA18" s="216">
        <v>1.59</v>
      </c>
      <c r="AB18" s="216">
        <v>0</v>
      </c>
      <c r="AC18" s="216">
        <v>0.83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-1.58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12.96</v>
      </c>
      <c r="D19" s="216">
        <v>2.98</v>
      </c>
      <c r="E19" s="216">
        <v>0</v>
      </c>
      <c r="F19" s="216">
        <v>0</v>
      </c>
      <c r="G19" s="216">
        <v>12.24</v>
      </c>
      <c r="H19" s="216">
        <v>0</v>
      </c>
      <c r="I19" s="216">
        <v>48.82</v>
      </c>
      <c r="J19" s="216">
        <v>0</v>
      </c>
      <c r="K19" s="216">
        <v>268.89999999999998</v>
      </c>
      <c r="L19" s="216">
        <v>19.149999999999999</v>
      </c>
      <c r="M19" s="216">
        <v>2.67</v>
      </c>
      <c r="N19" s="216">
        <v>2.2000000000000002</v>
      </c>
      <c r="O19" s="216">
        <v>3.07</v>
      </c>
      <c r="P19" s="216">
        <v>0.99</v>
      </c>
      <c r="Q19" s="216">
        <v>10.02</v>
      </c>
      <c r="R19" s="216">
        <v>0.8</v>
      </c>
      <c r="S19" s="216">
        <v>0.49</v>
      </c>
      <c r="T19" s="216">
        <v>1.67</v>
      </c>
      <c r="U19" s="216">
        <v>2.0699999999999998</v>
      </c>
      <c r="V19" s="216">
        <v>0.36</v>
      </c>
      <c r="W19" s="216">
        <v>0.81</v>
      </c>
      <c r="X19" s="216">
        <v>2.6</v>
      </c>
      <c r="Y19" s="216">
        <v>0</v>
      </c>
      <c r="Z19" s="216">
        <v>2.4500000000000002</v>
      </c>
      <c r="AA19" s="216">
        <v>1.59</v>
      </c>
      <c r="AB19" s="216">
        <v>0</v>
      </c>
      <c r="AC19" s="216">
        <v>1.25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-1.58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12.96</v>
      </c>
      <c r="D20" s="216">
        <v>2.98</v>
      </c>
      <c r="E20" s="216">
        <v>0</v>
      </c>
      <c r="F20" s="216">
        <v>0</v>
      </c>
      <c r="G20" s="216">
        <v>12.24</v>
      </c>
      <c r="H20" s="216">
        <v>0</v>
      </c>
      <c r="I20" s="216">
        <v>48.82</v>
      </c>
      <c r="J20" s="216">
        <v>0</v>
      </c>
      <c r="K20" s="216">
        <v>256.17</v>
      </c>
      <c r="L20" s="216">
        <v>19.149999999999999</v>
      </c>
      <c r="M20" s="216">
        <v>2.67</v>
      </c>
      <c r="N20" s="216">
        <v>2.2000000000000002</v>
      </c>
      <c r="O20" s="216">
        <v>3.07</v>
      </c>
      <c r="P20" s="216">
        <v>0.99</v>
      </c>
      <c r="Q20" s="216">
        <v>10.02</v>
      </c>
      <c r="R20" s="216">
        <v>0.8</v>
      </c>
      <c r="S20" s="216">
        <v>0.49</v>
      </c>
      <c r="T20" s="216">
        <v>1.67</v>
      </c>
      <c r="U20" s="216">
        <v>2.0699999999999998</v>
      </c>
      <c r="V20" s="216">
        <v>0.36</v>
      </c>
      <c r="W20" s="216">
        <v>0.81</v>
      </c>
      <c r="X20" s="216">
        <v>2.6</v>
      </c>
      <c r="Y20" s="216">
        <v>0</v>
      </c>
      <c r="Z20" s="216">
        <v>2.4500000000000002</v>
      </c>
      <c r="AA20" s="216">
        <v>1.59</v>
      </c>
      <c r="AB20" s="216">
        <v>0</v>
      </c>
      <c r="AC20" s="216">
        <v>1.25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-1.58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12.96</v>
      </c>
      <c r="D21" s="216">
        <v>2.98</v>
      </c>
      <c r="E21" s="216">
        <v>0</v>
      </c>
      <c r="F21" s="216">
        <v>0</v>
      </c>
      <c r="G21" s="216">
        <v>12.24</v>
      </c>
      <c r="H21" s="216">
        <v>0</v>
      </c>
      <c r="I21" s="216">
        <v>48.82</v>
      </c>
      <c r="J21" s="216">
        <v>0</v>
      </c>
      <c r="K21" s="216">
        <v>256.18</v>
      </c>
      <c r="L21" s="216">
        <v>19.149999999999999</v>
      </c>
      <c r="M21" s="216">
        <v>2.67</v>
      </c>
      <c r="N21" s="216">
        <v>2.2000000000000002</v>
      </c>
      <c r="O21" s="216">
        <v>3.07</v>
      </c>
      <c r="P21" s="216">
        <v>0.99</v>
      </c>
      <c r="Q21" s="216">
        <v>10.02</v>
      </c>
      <c r="R21" s="216">
        <v>0.8</v>
      </c>
      <c r="S21" s="216">
        <v>0.49</v>
      </c>
      <c r="T21" s="216">
        <v>1.67</v>
      </c>
      <c r="U21" s="216">
        <v>2.0699999999999998</v>
      </c>
      <c r="V21" s="216">
        <v>0.36</v>
      </c>
      <c r="W21" s="216">
        <v>0.82</v>
      </c>
      <c r="X21" s="216">
        <v>2.6</v>
      </c>
      <c r="Y21" s="216">
        <v>0</v>
      </c>
      <c r="Z21" s="216">
        <v>2.4500000000000002</v>
      </c>
      <c r="AA21" s="216">
        <v>1.59</v>
      </c>
      <c r="AB21" s="216">
        <v>0</v>
      </c>
      <c r="AC21" s="216">
        <v>1.25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-1.58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12.96</v>
      </c>
      <c r="D22" s="216">
        <v>2.98</v>
      </c>
      <c r="E22" s="216">
        <v>0</v>
      </c>
      <c r="F22" s="216">
        <v>0</v>
      </c>
      <c r="G22" s="216">
        <v>12.24</v>
      </c>
      <c r="H22" s="216">
        <v>0</v>
      </c>
      <c r="I22" s="216">
        <v>48.82</v>
      </c>
      <c r="J22" s="216">
        <v>0</v>
      </c>
      <c r="K22" s="216">
        <v>256.18</v>
      </c>
      <c r="L22" s="216">
        <v>19.149999999999999</v>
      </c>
      <c r="M22" s="216">
        <v>2.67</v>
      </c>
      <c r="N22" s="216">
        <v>2.2000000000000002</v>
      </c>
      <c r="O22" s="216">
        <v>3.07</v>
      </c>
      <c r="P22" s="216">
        <v>0.99</v>
      </c>
      <c r="Q22" s="216">
        <v>10.02</v>
      </c>
      <c r="R22" s="216">
        <v>0.8</v>
      </c>
      <c r="S22" s="216">
        <v>0.49</v>
      </c>
      <c r="T22" s="216">
        <v>1.67</v>
      </c>
      <c r="U22" s="216">
        <v>2.0699999999999998</v>
      </c>
      <c r="V22" s="216">
        <v>0.36</v>
      </c>
      <c r="W22" s="216">
        <v>0.82</v>
      </c>
      <c r="X22" s="216">
        <v>2.6</v>
      </c>
      <c r="Y22" s="216">
        <v>0</v>
      </c>
      <c r="Z22" s="216">
        <v>2.4500000000000002</v>
      </c>
      <c r="AA22" s="216">
        <v>1.59</v>
      </c>
      <c r="AB22" s="216">
        <v>0</v>
      </c>
      <c r="AC22" s="216">
        <v>1.25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-1.58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12.96</v>
      </c>
      <c r="D23" s="216">
        <v>2.98</v>
      </c>
      <c r="E23" s="216">
        <v>0</v>
      </c>
      <c r="F23" s="216">
        <v>0</v>
      </c>
      <c r="G23" s="216">
        <v>12.24</v>
      </c>
      <c r="H23" s="216">
        <v>0</v>
      </c>
      <c r="I23" s="216">
        <v>48.82</v>
      </c>
      <c r="J23" s="216">
        <v>0</v>
      </c>
      <c r="K23" s="216">
        <v>268.02</v>
      </c>
      <c r="L23" s="216">
        <v>19.149999999999999</v>
      </c>
      <c r="M23" s="216">
        <v>2.67</v>
      </c>
      <c r="N23" s="216">
        <v>2.2000000000000002</v>
      </c>
      <c r="O23" s="216">
        <v>3.07</v>
      </c>
      <c r="P23" s="216">
        <v>0.99</v>
      </c>
      <c r="Q23" s="216">
        <v>10.02</v>
      </c>
      <c r="R23" s="216">
        <v>0.8</v>
      </c>
      <c r="S23" s="216">
        <v>0.49</v>
      </c>
      <c r="T23" s="216">
        <v>1.67</v>
      </c>
      <c r="U23" s="216">
        <v>2.0299999999999998</v>
      </c>
      <c r="V23" s="216">
        <v>0.36</v>
      </c>
      <c r="W23" s="216">
        <v>0.82</v>
      </c>
      <c r="X23" s="216">
        <v>2.6</v>
      </c>
      <c r="Y23" s="216">
        <v>0</v>
      </c>
      <c r="Z23" s="216">
        <v>2.4500000000000002</v>
      </c>
      <c r="AA23" s="216">
        <v>1.59</v>
      </c>
      <c r="AB23" s="216">
        <v>0</v>
      </c>
      <c r="AC23" s="216">
        <v>1.25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-1.58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12.96</v>
      </c>
      <c r="D24" s="216">
        <v>2.98</v>
      </c>
      <c r="E24" s="216">
        <v>0</v>
      </c>
      <c r="F24" s="216">
        <v>0</v>
      </c>
      <c r="G24" s="216">
        <v>12.24</v>
      </c>
      <c r="H24" s="216">
        <v>0</v>
      </c>
      <c r="I24" s="216">
        <v>48.82</v>
      </c>
      <c r="J24" s="216">
        <v>0</v>
      </c>
      <c r="K24" s="216">
        <v>268.02</v>
      </c>
      <c r="L24" s="216">
        <v>19.149999999999999</v>
      </c>
      <c r="M24" s="216">
        <v>2.67</v>
      </c>
      <c r="N24" s="216">
        <v>2.2000000000000002</v>
      </c>
      <c r="O24" s="216">
        <v>3.07</v>
      </c>
      <c r="P24" s="216">
        <v>0.99</v>
      </c>
      <c r="Q24" s="216">
        <v>10.02</v>
      </c>
      <c r="R24" s="216">
        <v>0.8</v>
      </c>
      <c r="S24" s="216">
        <v>0.49</v>
      </c>
      <c r="T24" s="216">
        <v>1.67</v>
      </c>
      <c r="U24" s="216">
        <v>1.97</v>
      </c>
      <c r="V24" s="216">
        <v>0.36</v>
      </c>
      <c r="W24" s="216">
        <v>0.82</v>
      </c>
      <c r="X24" s="216">
        <v>2.6</v>
      </c>
      <c r="Y24" s="216">
        <v>0</v>
      </c>
      <c r="Z24" s="216">
        <v>2.4500000000000002</v>
      </c>
      <c r="AA24" s="216">
        <v>1.59</v>
      </c>
      <c r="AB24" s="216">
        <v>0</v>
      </c>
      <c r="AC24" s="216">
        <v>2.93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-1.58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12.96</v>
      </c>
      <c r="D25" s="216">
        <v>2.98</v>
      </c>
      <c r="E25" s="216">
        <v>0</v>
      </c>
      <c r="F25" s="216">
        <v>0</v>
      </c>
      <c r="G25" s="216">
        <v>12.24</v>
      </c>
      <c r="H25" s="216">
        <v>0</v>
      </c>
      <c r="I25" s="216">
        <v>48.82</v>
      </c>
      <c r="J25" s="216">
        <v>0</v>
      </c>
      <c r="K25" s="216">
        <v>227.38</v>
      </c>
      <c r="L25" s="216">
        <v>19.149999999999999</v>
      </c>
      <c r="M25" s="216">
        <v>2.67</v>
      </c>
      <c r="N25" s="216">
        <v>2.2000000000000002</v>
      </c>
      <c r="O25" s="216">
        <v>3.07</v>
      </c>
      <c r="P25" s="216">
        <v>0.99</v>
      </c>
      <c r="Q25" s="216">
        <v>10.02</v>
      </c>
      <c r="R25" s="216">
        <v>0.8</v>
      </c>
      <c r="S25" s="216">
        <v>0.49</v>
      </c>
      <c r="T25" s="216">
        <v>1.67</v>
      </c>
      <c r="U25" s="216">
        <v>1.92</v>
      </c>
      <c r="V25" s="216">
        <v>0.36</v>
      </c>
      <c r="W25" s="216">
        <v>0.82</v>
      </c>
      <c r="X25" s="216">
        <v>2.6</v>
      </c>
      <c r="Y25" s="216">
        <v>0</v>
      </c>
      <c r="Z25" s="216">
        <v>2.4500000000000002</v>
      </c>
      <c r="AA25" s="216">
        <v>1.59</v>
      </c>
      <c r="AB25" s="216">
        <v>0</v>
      </c>
      <c r="AC25" s="216">
        <v>5.25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-1.58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12.96</v>
      </c>
      <c r="D26" s="216">
        <v>2.98</v>
      </c>
      <c r="E26" s="216">
        <v>0</v>
      </c>
      <c r="F26" s="216">
        <v>0</v>
      </c>
      <c r="G26" s="216">
        <v>12.24</v>
      </c>
      <c r="H26" s="216">
        <v>0</v>
      </c>
      <c r="I26" s="216">
        <v>48.82</v>
      </c>
      <c r="J26" s="216">
        <v>0</v>
      </c>
      <c r="K26" s="216">
        <v>180.28</v>
      </c>
      <c r="L26" s="216">
        <v>19.149999999999999</v>
      </c>
      <c r="M26" s="216">
        <v>2.67</v>
      </c>
      <c r="N26" s="216">
        <v>2.2000000000000002</v>
      </c>
      <c r="O26" s="216">
        <v>3.07</v>
      </c>
      <c r="P26" s="216">
        <v>0.99</v>
      </c>
      <c r="Q26" s="216">
        <v>10.02</v>
      </c>
      <c r="R26" s="216">
        <v>0.8</v>
      </c>
      <c r="S26" s="216">
        <v>0.49</v>
      </c>
      <c r="T26" s="216">
        <v>1.67</v>
      </c>
      <c r="U26" s="216">
        <v>1.84</v>
      </c>
      <c r="V26" s="216">
        <v>0.36</v>
      </c>
      <c r="W26" s="216">
        <v>0.82</v>
      </c>
      <c r="X26" s="216">
        <v>2.6</v>
      </c>
      <c r="Y26" s="216">
        <v>0</v>
      </c>
      <c r="Z26" s="216">
        <v>2.4500000000000002</v>
      </c>
      <c r="AA26" s="216">
        <v>1.59</v>
      </c>
      <c r="AB26" s="216">
        <v>0</v>
      </c>
      <c r="AC26" s="216">
        <v>5.25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-1.58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12.66</v>
      </c>
      <c r="D27" s="216">
        <v>2.98</v>
      </c>
      <c r="E27" s="216">
        <v>0</v>
      </c>
      <c r="F27" s="216">
        <v>0</v>
      </c>
      <c r="G27" s="216">
        <v>12.24</v>
      </c>
      <c r="H27" s="216">
        <v>0</v>
      </c>
      <c r="I27" s="216">
        <v>48.2</v>
      </c>
      <c r="J27" s="216">
        <v>0</v>
      </c>
      <c r="K27" s="216">
        <v>131.38999999999999</v>
      </c>
      <c r="L27" s="216">
        <v>19.149999999999999</v>
      </c>
      <c r="M27" s="216">
        <v>2.67</v>
      </c>
      <c r="N27" s="216">
        <v>2.2000000000000002</v>
      </c>
      <c r="O27" s="216">
        <v>3.07</v>
      </c>
      <c r="P27" s="216">
        <v>0.99</v>
      </c>
      <c r="Q27" s="216">
        <v>10.02</v>
      </c>
      <c r="R27" s="216">
        <v>0.8</v>
      </c>
      <c r="S27" s="216">
        <v>0.49</v>
      </c>
      <c r="T27" s="216">
        <v>1.67</v>
      </c>
      <c r="U27" s="216">
        <v>1.84</v>
      </c>
      <c r="V27" s="216">
        <v>0.36</v>
      </c>
      <c r="W27" s="216">
        <v>0.82</v>
      </c>
      <c r="X27" s="216">
        <v>2.6</v>
      </c>
      <c r="Y27" s="216">
        <v>0</v>
      </c>
      <c r="Z27" s="216">
        <v>2.4500000000000002</v>
      </c>
      <c r="AA27" s="216">
        <v>1.59</v>
      </c>
      <c r="AB27" s="216">
        <v>0</v>
      </c>
      <c r="AC27" s="216">
        <v>5.25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-1.58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12.66</v>
      </c>
      <c r="D28" s="216">
        <v>2.98</v>
      </c>
      <c r="E28" s="216">
        <v>0</v>
      </c>
      <c r="F28" s="216">
        <v>0</v>
      </c>
      <c r="G28" s="216">
        <v>12.24</v>
      </c>
      <c r="H28" s="216">
        <v>0</v>
      </c>
      <c r="I28" s="216">
        <v>48.2</v>
      </c>
      <c r="J28" s="216">
        <v>0</v>
      </c>
      <c r="K28" s="216">
        <v>131.38999999999999</v>
      </c>
      <c r="L28" s="216">
        <v>19.149999999999999</v>
      </c>
      <c r="M28" s="216">
        <v>2.67</v>
      </c>
      <c r="N28" s="216">
        <v>2.2000000000000002</v>
      </c>
      <c r="O28" s="216">
        <v>3.07</v>
      </c>
      <c r="P28" s="216">
        <v>0.99</v>
      </c>
      <c r="Q28" s="216">
        <v>10.02</v>
      </c>
      <c r="R28" s="216">
        <v>0.8</v>
      </c>
      <c r="S28" s="216">
        <v>0.49</v>
      </c>
      <c r="T28" s="216">
        <v>1.67</v>
      </c>
      <c r="U28" s="216">
        <v>1.84</v>
      </c>
      <c r="V28" s="216">
        <v>0.36</v>
      </c>
      <c r="W28" s="216">
        <v>0.82</v>
      </c>
      <c r="X28" s="216">
        <v>2.6</v>
      </c>
      <c r="Y28" s="216">
        <v>0</v>
      </c>
      <c r="Z28" s="216">
        <v>2.4500000000000002</v>
      </c>
      <c r="AA28" s="216">
        <v>1.59</v>
      </c>
      <c r="AB28" s="216">
        <v>0</v>
      </c>
      <c r="AC28" s="216">
        <v>5.25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-1.58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12.66</v>
      </c>
      <c r="D29" s="216">
        <v>2.98</v>
      </c>
      <c r="E29" s="216">
        <v>0</v>
      </c>
      <c r="F29" s="216">
        <v>0</v>
      </c>
      <c r="G29" s="216">
        <v>12.24</v>
      </c>
      <c r="H29" s="216">
        <v>0</v>
      </c>
      <c r="I29" s="216">
        <v>48.2</v>
      </c>
      <c r="J29" s="216">
        <v>0</v>
      </c>
      <c r="K29" s="216">
        <v>131.38999999999999</v>
      </c>
      <c r="L29" s="216">
        <v>19.149999999999999</v>
      </c>
      <c r="M29" s="216">
        <v>2.67</v>
      </c>
      <c r="N29" s="216">
        <v>2.2000000000000002</v>
      </c>
      <c r="O29" s="216">
        <v>3.07</v>
      </c>
      <c r="P29" s="216">
        <v>0.99</v>
      </c>
      <c r="Q29" s="216">
        <v>10.02</v>
      </c>
      <c r="R29" s="216">
        <v>0.8</v>
      </c>
      <c r="S29" s="216">
        <v>0.49</v>
      </c>
      <c r="T29" s="216">
        <v>1.67</v>
      </c>
      <c r="U29" s="216">
        <v>1.84</v>
      </c>
      <c r="V29" s="216">
        <v>0.36</v>
      </c>
      <c r="W29" s="216">
        <v>0.82</v>
      </c>
      <c r="X29" s="216">
        <v>2.6</v>
      </c>
      <c r="Y29" s="216">
        <v>0</v>
      </c>
      <c r="Z29" s="216">
        <v>2.4500000000000002</v>
      </c>
      <c r="AA29" s="216">
        <v>1.59</v>
      </c>
      <c r="AB29" s="216">
        <v>0</v>
      </c>
      <c r="AC29" s="216">
        <v>5.25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-1.58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12.66</v>
      </c>
      <c r="D30" s="216">
        <v>2.98</v>
      </c>
      <c r="E30" s="216">
        <v>0</v>
      </c>
      <c r="F30" s="216">
        <v>0</v>
      </c>
      <c r="G30" s="216">
        <v>12.24</v>
      </c>
      <c r="H30" s="216">
        <v>0</v>
      </c>
      <c r="I30" s="216">
        <v>48.2</v>
      </c>
      <c r="J30" s="216">
        <v>0</v>
      </c>
      <c r="K30" s="216">
        <v>132.99</v>
      </c>
      <c r="L30" s="216">
        <v>19.149999999999999</v>
      </c>
      <c r="M30" s="216">
        <v>2.67</v>
      </c>
      <c r="N30" s="216">
        <v>2.2000000000000002</v>
      </c>
      <c r="O30" s="216">
        <v>3.07</v>
      </c>
      <c r="P30" s="216">
        <v>0.99</v>
      </c>
      <c r="Q30" s="216">
        <v>10.02</v>
      </c>
      <c r="R30" s="216">
        <v>0.8</v>
      </c>
      <c r="S30" s="216">
        <v>0.49</v>
      </c>
      <c r="T30" s="216">
        <v>1.67</v>
      </c>
      <c r="U30" s="216">
        <v>1.84</v>
      </c>
      <c r="V30" s="216">
        <v>0.36</v>
      </c>
      <c r="W30" s="216">
        <v>0.82</v>
      </c>
      <c r="X30" s="216">
        <v>2.6</v>
      </c>
      <c r="Y30" s="216">
        <v>0</v>
      </c>
      <c r="Z30" s="216">
        <v>2.4500000000000002</v>
      </c>
      <c r="AA30" s="216">
        <v>1.59</v>
      </c>
      <c r="AB30" s="216">
        <v>0</v>
      </c>
      <c r="AC30" s="216">
        <v>5.25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-1.58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12.66</v>
      </c>
      <c r="D31" s="216">
        <v>2.98</v>
      </c>
      <c r="E31" s="216">
        <v>0</v>
      </c>
      <c r="F31" s="216">
        <v>0</v>
      </c>
      <c r="G31" s="216">
        <v>12.24</v>
      </c>
      <c r="H31" s="216">
        <v>0</v>
      </c>
      <c r="I31" s="216">
        <v>48.2</v>
      </c>
      <c r="J31" s="216">
        <v>0</v>
      </c>
      <c r="K31" s="216">
        <v>131.38999999999999</v>
      </c>
      <c r="L31" s="216">
        <v>19.149999999999999</v>
      </c>
      <c r="M31" s="216">
        <v>2.67</v>
      </c>
      <c r="N31" s="216">
        <v>2.2000000000000002</v>
      </c>
      <c r="O31" s="216">
        <v>3.07</v>
      </c>
      <c r="P31" s="216">
        <v>0.99</v>
      </c>
      <c r="Q31" s="216">
        <v>10.02</v>
      </c>
      <c r="R31" s="216">
        <v>0.8</v>
      </c>
      <c r="S31" s="216">
        <v>0.49</v>
      </c>
      <c r="T31" s="216">
        <v>1.67</v>
      </c>
      <c r="U31" s="216">
        <v>1.84</v>
      </c>
      <c r="V31" s="216">
        <v>0.36</v>
      </c>
      <c r="W31" s="216">
        <v>0.82</v>
      </c>
      <c r="X31" s="216">
        <v>2.6</v>
      </c>
      <c r="Y31" s="216">
        <v>0</v>
      </c>
      <c r="Z31" s="216">
        <v>2.4500000000000002</v>
      </c>
      <c r="AA31" s="216">
        <v>1.59</v>
      </c>
      <c r="AB31" s="216">
        <v>0</v>
      </c>
      <c r="AC31" s="216">
        <v>2.85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-1.58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12.66</v>
      </c>
      <c r="D32" s="216">
        <v>2.98</v>
      </c>
      <c r="E32" s="216">
        <v>0</v>
      </c>
      <c r="F32" s="216">
        <v>0</v>
      </c>
      <c r="G32" s="216">
        <v>12.24</v>
      </c>
      <c r="H32" s="216">
        <v>0</v>
      </c>
      <c r="I32" s="216">
        <v>48.2</v>
      </c>
      <c r="J32" s="216">
        <v>0</v>
      </c>
      <c r="K32" s="216">
        <v>121.03</v>
      </c>
      <c r="L32" s="216">
        <v>19.149999999999999</v>
      </c>
      <c r="M32" s="216">
        <v>2.67</v>
      </c>
      <c r="N32" s="216">
        <v>2.2000000000000002</v>
      </c>
      <c r="O32" s="216">
        <v>3.07</v>
      </c>
      <c r="P32" s="216">
        <v>0.99</v>
      </c>
      <c r="Q32" s="216">
        <v>10.02</v>
      </c>
      <c r="R32" s="216">
        <v>0.8</v>
      </c>
      <c r="S32" s="216">
        <v>0.49</v>
      </c>
      <c r="T32" s="216">
        <v>1.67</v>
      </c>
      <c r="U32" s="216">
        <v>1.84</v>
      </c>
      <c r="V32" s="216">
        <v>0.36</v>
      </c>
      <c r="W32" s="216">
        <v>0.82</v>
      </c>
      <c r="X32" s="216">
        <v>2.6</v>
      </c>
      <c r="Y32" s="216">
        <v>0</v>
      </c>
      <c r="Z32" s="216">
        <v>2.4500000000000002</v>
      </c>
      <c r="AA32" s="216">
        <v>1.59</v>
      </c>
      <c r="AB32" s="216">
        <v>0</v>
      </c>
      <c r="AC32" s="216">
        <v>2.85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-1.58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12.66</v>
      </c>
      <c r="D33" s="216">
        <v>2.98</v>
      </c>
      <c r="E33" s="216">
        <v>0</v>
      </c>
      <c r="F33" s="216">
        <v>0</v>
      </c>
      <c r="G33" s="216">
        <v>12.24</v>
      </c>
      <c r="H33" s="216">
        <v>0</v>
      </c>
      <c r="I33" s="216">
        <v>48.2</v>
      </c>
      <c r="J33" s="216">
        <v>0</v>
      </c>
      <c r="K33" s="216">
        <v>131.38999999999999</v>
      </c>
      <c r="L33" s="216">
        <v>19.149999999999999</v>
      </c>
      <c r="M33" s="216">
        <v>2.67</v>
      </c>
      <c r="N33" s="216">
        <v>2.2000000000000002</v>
      </c>
      <c r="O33" s="216">
        <v>3.07</v>
      </c>
      <c r="P33" s="216">
        <v>0.99</v>
      </c>
      <c r="Q33" s="216">
        <v>10.02</v>
      </c>
      <c r="R33" s="216">
        <v>0.8</v>
      </c>
      <c r="S33" s="216">
        <v>0</v>
      </c>
      <c r="T33" s="216">
        <v>1.67</v>
      </c>
      <c r="U33" s="216">
        <v>1.84</v>
      </c>
      <c r="V33" s="216">
        <v>0.36</v>
      </c>
      <c r="W33" s="216">
        <v>0.82</v>
      </c>
      <c r="X33" s="216">
        <v>2.6</v>
      </c>
      <c r="Y33" s="216">
        <v>0</v>
      </c>
      <c r="Z33" s="216">
        <v>2.4500000000000002</v>
      </c>
      <c r="AA33" s="216">
        <v>1.59</v>
      </c>
      <c r="AB33" s="216">
        <v>0</v>
      </c>
      <c r="AC33" s="216">
        <v>2.85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-1.58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12.66</v>
      </c>
      <c r="D34" s="216">
        <v>2.98</v>
      </c>
      <c r="E34" s="216">
        <v>0</v>
      </c>
      <c r="F34" s="216">
        <v>0</v>
      </c>
      <c r="G34" s="216">
        <v>12.24</v>
      </c>
      <c r="H34" s="216">
        <v>0</v>
      </c>
      <c r="I34" s="216">
        <v>48.2</v>
      </c>
      <c r="J34" s="216">
        <v>0</v>
      </c>
      <c r="K34" s="216">
        <v>131.38999999999999</v>
      </c>
      <c r="L34" s="216">
        <v>19.149999999999999</v>
      </c>
      <c r="M34" s="216">
        <v>2.67</v>
      </c>
      <c r="N34" s="216">
        <v>2.2000000000000002</v>
      </c>
      <c r="O34" s="216">
        <v>3.07</v>
      </c>
      <c r="P34" s="216">
        <v>0.99</v>
      </c>
      <c r="Q34" s="216">
        <v>10.02</v>
      </c>
      <c r="R34" s="216">
        <v>0.8</v>
      </c>
      <c r="S34" s="216">
        <v>0.49</v>
      </c>
      <c r="T34" s="216">
        <v>1.67</v>
      </c>
      <c r="U34" s="216">
        <v>1.84</v>
      </c>
      <c r="V34" s="216">
        <v>0.36</v>
      </c>
      <c r="W34" s="216">
        <v>0.82</v>
      </c>
      <c r="X34" s="216">
        <v>2.6</v>
      </c>
      <c r="Y34" s="216">
        <v>0</v>
      </c>
      <c r="Z34" s="216">
        <v>10.4</v>
      </c>
      <c r="AA34" s="216">
        <v>1.59</v>
      </c>
      <c r="AB34" s="216">
        <v>0</v>
      </c>
      <c r="AC34" s="216">
        <v>2.85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-1.58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12.66</v>
      </c>
      <c r="D35" s="216">
        <v>2.98</v>
      </c>
      <c r="E35" s="216">
        <v>0</v>
      </c>
      <c r="F35" s="216">
        <v>0</v>
      </c>
      <c r="G35" s="216">
        <v>12.24</v>
      </c>
      <c r="H35" s="216">
        <v>0</v>
      </c>
      <c r="I35" s="216">
        <v>48.2</v>
      </c>
      <c r="J35" s="216">
        <v>0</v>
      </c>
      <c r="K35" s="216">
        <v>131.4</v>
      </c>
      <c r="L35" s="216">
        <v>19.149999999999999</v>
      </c>
      <c r="M35" s="216">
        <v>2.67</v>
      </c>
      <c r="N35" s="216">
        <v>2.2000000000000002</v>
      </c>
      <c r="O35" s="216">
        <v>3.07</v>
      </c>
      <c r="P35" s="216">
        <v>0.99</v>
      </c>
      <c r="Q35" s="216">
        <v>10.02</v>
      </c>
      <c r="R35" s="216">
        <v>0.8</v>
      </c>
      <c r="S35" s="216">
        <v>0.49</v>
      </c>
      <c r="T35" s="216">
        <v>1.67</v>
      </c>
      <c r="U35" s="216">
        <v>1.84</v>
      </c>
      <c r="V35" s="216">
        <v>0.36</v>
      </c>
      <c r="W35" s="216">
        <v>0.78</v>
      </c>
      <c r="X35" s="216">
        <v>2.6</v>
      </c>
      <c r="Y35" s="216">
        <v>0</v>
      </c>
      <c r="Z35" s="216">
        <v>2.4500000000000002</v>
      </c>
      <c r="AA35" s="216">
        <v>1.59</v>
      </c>
      <c r="AB35" s="216">
        <v>0</v>
      </c>
      <c r="AC35" s="216">
        <v>2.85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-1.58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12.66</v>
      </c>
      <c r="D36" s="216">
        <v>2.98</v>
      </c>
      <c r="E36" s="216">
        <v>0</v>
      </c>
      <c r="F36" s="216">
        <v>0</v>
      </c>
      <c r="G36" s="216">
        <v>12.24</v>
      </c>
      <c r="H36" s="216">
        <v>0</v>
      </c>
      <c r="I36" s="216">
        <v>48.2</v>
      </c>
      <c r="J36" s="216">
        <v>0</v>
      </c>
      <c r="K36" s="216">
        <v>131.38999999999999</v>
      </c>
      <c r="L36" s="216">
        <v>19.149999999999999</v>
      </c>
      <c r="M36" s="216">
        <v>2.67</v>
      </c>
      <c r="N36" s="216">
        <v>2.2000000000000002</v>
      </c>
      <c r="O36" s="216">
        <v>3.07</v>
      </c>
      <c r="P36" s="216">
        <v>0.99</v>
      </c>
      <c r="Q36" s="216">
        <v>10.02</v>
      </c>
      <c r="R36" s="216">
        <v>0.8</v>
      </c>
      <c r="S36" s="216">
        <v>0.49</v>
      </c>
      <c r="T36" s="216">
        <v>1.67</v>
      </c>
      <c r="U36" s="216">
        <v>1.84</v>
      </c>
      <c r="V36" s="216">
        <v>0.36</v>
      </c>
      <c r="W36" s="216">
        <v>0.78</v>
      </c>
      <c r="X36" s="216">
        <v>2.6</v>
      </c>
      <c r="Y36" s="216">
        <v>0</v>
      </c>
      <c r="Z36" s="216">
        <v>2.4500000000000002</v>
      </c>
      <c r="AA36" s="216">
        <v>1.59</v>
      </c>
      <c r="AB36" s="216">
        <v>0</v>
      </c>
      <c r="AC36" s="216">
        <v>2.85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-1.58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12.66</v>
      </c>
      <c r="D37" s="216">
        <v>2.98</v>
      </c>
      <c r="E37" s="216">
        <v>0</v>
      </c>
      <c r="F37" s="216">
        <v>0</v>
      </c>
      <c r="G37" s="216">
        <v>12.24</v>
      </c>
      <c r="H37" s="216">
        <v>0</v>
      </c>
      <c r="I37" s="216">
        <v>48.2</v>
      </c>
      <c r="J37" s="216">
        <v>0</v>
      </c>
      <c r="K37" s="216">
        <v>223.66</v>
      </c>
      <c r="L37" s="216">
        <v>19.149999999999999</v>
      </c>
      <c r="M37" s="216">
        <v>2.67</v>
      </c>
      <c r="N37" s="216">
        <v>2.2000000000000002</v>
      </c>
      <c r="O37" s="216">
        <v>3.07</v>
      </c>
      <c r="P37" s="216">
        <v>0.99</v>
      </c>
      <c r="Q37" s="216">
        <v>10.02</v>
      </c>
      <c r="R37" s="216">
        <v>0.8</v>
      </c>
      <c r="S37" s="216">
        <v>0.96</v>
      </c>
      <c r="T37" s="216">
        <v>1.67</v>
      </c>
      <c r="U37" s="216">
        <v>1.84</v>
      </c>
      <c r="V37" s="216">
        <v>0.36</v>
      </c>
      <c r="W37" s="216">
        <v>0.78</v>
      </c>
      <c r="X37" s="216">
        <v>2.6</v>
      </c>
      <c r="Y37" s="216">
        <v>0</v>
      </c>
      <c r="Z37" s="216">
        <v>2.4500000000000002</v>
      </c>
      <c r="AA37" s="216">
        <v>1.59</v>
      </c>
      <c r="AB37" s="216">
        <v>0</v>
      </c>
      <c r="AC37" s="216">
        <v>2.85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-1.58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12.66</v>
      </c>
      <c r="D38" s="216">
        <v>2.98</v>
      </c>
      <c r="E38" s="216">
        <v>0</v>
      </c>
      <c r="F38" s="216">
        <v>0</v>
      </c>
      <c r="G38" s="216">
        <v>12.24</v>
      </c>
      <c r="H38" s="216">
        <v>0</v>
      </c>
      <c r="I38" s="216">
        <v>48.2</v>
      </c>
      <c r="J38" s="216">
        <v>0</v>
      </c>
      <c r="K38" s="216">
        <v>260.02999999999997</v>
      </c>
      <c r="L38" s="216">
        <v>19.149999999999999</v>
      </c>
      <c r="M38" s="216">
        <v>2.67</v>
      </c>
      <c r="N38" s="216">
        <v>2.2000000000000002</v>
      </c>
      <c r="O38" s="216">
        <v>3.07</v>
      </c>
      <c r="P38" s="216">
        <v>0.99</v>
      </c>
      <c r="Q38" s="216">
        <v>10.02</v>
      </c>
      <c r="R38" s="216">
        <v>0.8</v>
      </c>
      <c r="S38" s="216">
        <v>6.52</v>
      </c>
      <c r="T38" s="216">
        <v>1.67</v>
      </c>
      <c r="U38" s="216">
        <v>1.84</v>
      </c>
      <c r="V38" s="216">
        <v>0.36</v>
      </c>
      <c r="W38" s="216">
        <v>0.78</v>
      </c>
      <c r="X38" s="216">
        <v>2.6</v>
      </c>
      <c r="Y38" s="216">
        <v>0</v>
      </c>
      <c r="Z38" s="216">
        <v>2.4500000000000002</v>
      </c>
      <c r="AA38" s="216">
        <v>1.59</v>
      </c>
      <c r="AB38" s="216">
        <v>0</v>
      </c>
      <c r="AC38" s="216">
        <v>0.83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-1.58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12.36</v>
      </c>
      <c r="D39" s="216">
        <v>2.98</v>
      </c>
      <c r="E39" s="216">
        <v>0</v>
      </c>
      <c r="F39" s="216">
        <v>0</v>
      </c>
      <c r="G39" s="216">
        <v>12.24</v>
      </c>
      <c r="H39" s="216">
        <v>0</v>
      </c>
      <c r="I39" s="216">
        <v>48.2</v>
      </c>
      <c r="J39" s="216">
        <v>0</v>
      </c>
      <c r="K39" s="216">
        <v>260</v>
      </c>
      <c r="L39" s="216">
        <v>19.149999999999999</v>
      </c>
      <c r="M39" s="216">
        <v>2.67</v>
      </c>
      <c r="N39" s="216">
        <v>2.2000000000000002</v>
      </c>
      <c r="O39" s="216">
        <v>3.07</v>
      </c>
      <c r="P39" s="216">
        <v>0.99</v>
      </c>
      <c r="Q39" s="216">
        <v>10.02</v>
      </c>
      <c r="R39" s="216">
        <v>14.44</v>
      </c>
      <c r="S39" s="216">
        <v>6.59</v>
      </c>
      <c r="T39" s="216">
        <v>1.67</v>
      </c>
      <c r="U39" s="216">
        <v>1.84</v>
      </c>
      <c r="V39" s="216">
        <v>5.63</v>
      </c>
      <c r="W39" s="216">
        <v>15.77</v>
      </c>
      <c r="X39" s="216">
        <v>50.97</v>
      </c>
      <c r="Y39" s="216">
        <v>0</v>
      </c>
      <c r="Z39" s="216">
        <v>29.8</v>
      </c>
      <c r="AA39" s="216">
        <v>25.74</v>
      </c>
      <c r="AB39" s="216">
        <v>0</v>
      </c>
      <c r="AC39" s="216">
        <v>0.83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-1.58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12.31</v>
      </c>
      <c r="D40" s="216">
        <v>2.98</v>
      </c>
      <c r="E40" s="216">
        <v>0</v>
      </c>
      <c r="F40" s="216">
        <v>0</v>
      </c>
      <c r="G40" s="216">
        <v>12.24</v>
      </c>
      <c r="H40" s="216">
        <v>0</v>
      </c>
      <c r="I40" s="216">
        <v>48.2</v>
      </c>
      <c r="J40" s="216">
        <v>0</v>
      </c>
      <c r="K40" s="216">
        <v>260.01</v>
      </c>
      <c r="L40" s="216">
        <v>19.149999999999999</v>
      </c>
      <c r="M40" s="216">
        <v>2.67</v>
      </c>
      <c r="N40" s="216">
        <v>2.2000000000000002</v>
      </c>
      <c r="O40" s="216">
        <v>3.07</v>
      </c>
      <c r="P40" s="216">
        <v>0.99</v>
      </c>
      <c r="Q40" s="216">
        <v>10.02</v>
      </c>
      <c r="R40" s="216">
        <v>14.44</v>
      </c>
      <c r="S40" s="216">
        <v>6.59</v>
      </c>
      <c r="T40" s="216">
        <v>1.67</v>
      </c>
      <c r="U40" s="216">
        <v>1.84</v>
      </c>
      <c r="V40" s="216">
        <v>9.1</v>
      </c>
      <c r="W40" s="216">
        <v>15.77</v>
      </c>
      <c r="X40" s="216">
        <v>50.97</v>
      </c>
      <c r="Y40" s="216">
        <v>0</v>
      </c>
      <c r="Z40" s="216">
        <v>42.69</v>
      </c>
      <c r="AA40" s="216">
        <v>25.8</v>
      </c>
      <c r="AB40" s="216">
        <v>0</v>
      </c>
      <c r="AC40" s="216">
        <v>0.83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-1.58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12.19</v>
      </c>
      <c r="D41" s="216">
        <v>2.98</v>
      </c>
      <c r="E41" s="216">
        <v>0</v>
      </c>
      <c r="F41" s="216">
        <v>0</v>
      </c>
      <c r="G41" s="216">
        <v>12.24</v>
      </c>
      <c r="H41" s="216">
        <v>0</v>
      </c>
      <c r="I41" s="216">
        <v>48.2</v>
      </c>
      <c r="J41" s="216">
        <v>0</v>
      </c>
      <c r="K41" s="216">
        <v>262.72000000000003</v>
      </c>
      <c r="L41" s="216">
        <v>19.149999999999999</v>
      </c>
      <c r="M41" s="216">
        <v>2.67</v>
      </c>
      <c r="N41" s="216">
        <v>2.2000000000000002</v>
      </c>
      <c r="O41" s="216">
        <v>3.07</v>
      </c>
      <c r="P41" s="216">
        <v>0.99</v>
      </c>
      <c r="Q41" s="216">
        <v>10.02</v>
      </c>
      <c r="R41" s="216">
        <v>14.44</v>
      </c>
      <c r="S41" s="216">
        <v>7.46</v>
      </c>
      <c r="T41" s="216">
        <v>1.67</v>
      </c>
      <c r="U41" s="216">
        <v>1.84</v>
      </c>
      <c r="V41" s="216">
        <v>9.1</v>
      </c>
      <c r="W41" s="216">
        <v>15.77</v>
      </c>
      <c r="X41" s="216">
        <v>50.97</v>
      </c>
      <c r="Y41" s="216">
        <v>0</v>
      </c>
      <c r="Z41" s="216">
        <v>42.69</v>
      </c>
      <c r="AA41" s="216">
        <v>25.8</v>
      </c>
      <c r="AB41" s="216">
        <v>0</v>
      </c>
      <c r="AC41" s="216">
        <v>0.42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-1.58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12.12</v>
      </c>
      <c r="D42" s="216">
        <v>2.98</v>
      </c>
      <c r="E42" s="216">
        <v>0</v>
      </c>
      <c r="F42" s="216">
        <v>0</v>
      </c>
      <c r="G42" s="216">
        <v>12.24</v>
      </c>
      <c r="H42" s="216">
        <v>0</v>
      </c>
      <c r="I42" s="216">
        <v>48.2</v>
      </c>
      <c r="J42" s="216">
        <v>0</v>
      </c>
      <c r="K42" s="216">
        <v>246.18</v>
      </c>
      <c r="L42" s="216">
        <v>19.149999999999999</v>
      </c>
      <c r="M42" s="216">
        <v>2.67</v>
      </c>
      <c r="N42" s="216">
        <v>2.2000000000000002</v>
      </c>
      <c r="O42" s="216">
        <v>3.07</v>
      </c>
      <c r="P42" s="216">
        <v>0.99</v>
      </c>
      <c r="Q42" s="216">
        <v>10.02</v>
      </c>
      <c r="R42" s="216">
        <v>14.44</v>
      </c>
      <c r="S42" s="216">
        <v>7.46</v>
      </c>
      <c r="T42" s="216">
        <v>1.67</v>
      </c>
      <c r="U42" s="216">
        <v>1.84</v>
      </c>
      <c r="V42" s="216">
        <v>9.1</v>
      </c>
      <c r="W42" s="216">
        <v>15.77</v>
      </c>
      <c r="X42" s="216">
        <v>50.97</v>
      </c>
      <c r="Y42" s="216">
        <v>0</v>
      </c>
      <c r="Z42" s="216">
        <v>42.69</v>
      </c>
      <c r="AA42" s="216">
        <v>25.8</v>
      </c>
      <c r="AB42" s="216">
        <v>0</v>
      </c>
      <c r="AC42" s="216">
        <v>0.42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-1.58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12</v>
      </c>
      <c r="D43" s="216">
        <v>2.98</v>
      </c>
      <c r="E43" s="216">
        <v>0</v>
      </c>
      <c r="F43" s="216">
        <v>0</v>
      </c>
      <c r="G43" s="216">
        <v>12.24</v>
      </c>
      <c r="H43" s="216">
        <v>0</v>
      </c>
      <c r="I43" s="216">
        <v>48.2</v>
      </c>
      <c r="J43" s="216">
        <v>0</v>
      </c>
      <c r="K43" s="216">
        <v>246.18</v>
      </c>
      <c r="L43" s="216">
        <v>19.149999999999999</v>
      </c>
      <c r="M43" s="216">
        <v>2.67</v>
      </c>
      <c r="N43" s="216">
        <v>2.2000000000000002</v>
      </c>
      <c r="O43" s="216">
        <v>3.07</v>
      </c>
      <c r="P43" s="216">
        <v>0.99</v>
      </c>
      <c r="Q43" s="216">
        <v>10.02</v>
      </c>
      <c r="R43" s="216">
        <v>14.44</v>
      </c>
      <c r="S43" s="216">
        <v>7.46</v>
      </c>
      <c r="T43" s="216">
        <v>1.67</v>
      </c>
      <c r="U43" s="216">
        <v>1.84</v>
      </c>
      <c r="V43" s="216">
        <v>9.1</v>
      </c>
      <c r="W43" s="216">
        <v>15.77</v>
      </c>
      <c r="X43" s="216">
        <v>50.97</v>
      </c>
      <c r="Y43" s="216">
        <v>0</v>
      </c>
      <c r="Z43" s="216">
        <v>42.69</v>
      </c>
      <c r="AA43" s="216">
        <v>25.8</v>
      </c>
      <c r="AB43" s="216">
        <v>0</v>
      </c>
      <c r="AC43" s="216">
        <v>0.42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-1.58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11.95</v>
      </c>
      <c r="D44" s="216">
        <v>2.98</v>
      </c>
      <c r="E44" s="216">
        <v>0</v>
      </c>
      <c r="F44" s="216">
        <v>0</v>
      </c>
      <c r="G44" s="216">
        <v>12.24</v>
      </c>
      <c r="H44" s="216">
        <v>0</v>
      </c>
      <c r="I44" s="216">
        <v>48.2</v>
      </c>
      <c r="J44" s="216">
        <v>0</v>
      </c>
      <c r="K44" s="216">
        <v>246.18</v>
      </c>
      <c r="L44" s="216">
        <v>19.149999999999999</v>
      </c>
      <c r="M44" s="216">
        <v>2.67</v>
      </c>
      <c r="N44" s="216">
        <v>2.2000000000000002</v>
      </c>
      <c r="O44" s="216">
        <v>3.07</v>
      </c>
      <c r="P44" s="216">
        <v>0.99</v>
      </c>
      <c r="Q44" s="216">
        <v>10.02</v>
      </c>
      <c r="R44" s="216">
        <v>14.44</v>
      </c>
      <c r="S44" s="216">
        <v>7.46</v>
      </c>
      <c r="T44" s="216">
        <v>1.67</v>
      </c>
      <c r="U44" s="216">
        <v>1.84</v>
      </c>
      <c r="V44" s="216">
        <v>9.1</v>
      </c>
      <c r="W44" s="216">
        <v>15.77</v>
      </c>
      <c r="X44" s="216">
        <v>50.97</v>
      </c>
      <c r="Y44" s="216">
        <v>0</v>
      </c>
      <c r="Z44" s="216">
        <v>42.69</v>
      </c>
      <c r="AA44" s="216">
        <v>25.8</v>
      </c>
      <c r="AB44" s="216">
        <v>0</v>
      </c>
      <c r="AC44" s="216">
        <v>6.28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-1.58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11.95</v>
      </c>
      <c r="D45" s="216">
        <v>2.98</v>
      </c>
      <c r="E45" s="216">
        <v>0</v>
      </c>
      <c r="F45" s="216">
        <v>0</v>
      </c>
      <c r="G45" s="216">
        <v>12.24</v>
      </c>
      <c r="H45" s="216">
        <v>0</v>
      </c>
      <c r="I45" s="216">
        <v>48.2</v>
      </c>
      <c r="J45" s="216">
        <v>0</v>
      </c>
      <c r="K45" s="216">
        <v>265.77999999999997</v>
      </c>
      <c r="L45" s="216">
        <v>19.149999999999999</v>
      </c>
      <c r="M45" s="216">
        <v>2.67</v>
      </c>
      <c r="N45" s="216">
        <v>2.2000000000000002</v>
      </c>
      <c r="O45" s="216">
        <v>3.07</v>
      </c>
      <c r="P45" s="216">
        <v>0.99</v>
      </c>
      <c r="Q45" s="216">
        <v>10.02</v>
      </c>
      <c r="R45" s="216">
        <v>14.44</v>
      </c>
      <c r="S45" s="216">
        <v>7.46</v>
      </c>
      <c r="T45" s="216">
        <v>1.67</v>
      </c>
      <c r="U45" s="216">
        <v>2.0099999999999998</v>
      </c>
      <c r="V45" s="216">
        <v>9.1</v>
      </c>
      <c r="W45" s="216">
        <v>15.77</v>
      </c>
      <c r="X45" s="216">
        <v>50.97</v>
      </c>
      <c r="Y45" s="216">
        <v>0</v>
      </c>
      <c r="Z45" s="216">
        <v>42.69</v>
      </c>
      <c r="AA45" s="216">
        <v>25.8</v>
      </c>
      <c r="AB45" s="216">
        <v>0</v>
      </c>
      <c r="AC45" s="216">
        <v>6.28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-1.58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11.95</v>
      </c>
      <c r="D46" s="216">
        <v>2.98</v>
      </c>
      <c r="E46" s="216">
        <v>0</v>
      </c>
      <c r="F46" s="216">
        <v>0</v>
      </c>
      <c r="G46" s="216">
        <v>12.24</v>
      </c>
      <c r="H46" s="216">
        <v>0</v>
      </c>
      <c r="I46" s="216">
        <v>48.2</v>
      </c>
      <c r="J46" s="216">
        <v>0</v>
      </c>
      <c r="K46" s="216">
        <v>265.77999999999997</v>
      </c>
      <c r="L46" s="216">
        <v>19.149999999999999</v>
      </c>
      <c r="M46" s="216">
        <v>2.67</v>
      </c>
      <c r="N46" s="216">
        <v>2.2000000000000002</v>
      </c>
      <c r="O46" s="216">
        <v>3.07</v>
      </c>
      <c r="P46" s="216">
        <v>0.99</v>
      </c>
      <c r="Q46" s="216">
        <v>10.02</v>
      </c>
      <c r="R46" s="216">
        <v>14.44</v>
      </c>
      <c r="S46" s="216">
        <v>7.46</v>
      </c>
      <c r="T46" s="216">
        <v>1.67</v>
      </c>
      <c r="U46" s="216">
        <v>1.87</v>
      </c>
      <c r="V46" s="216">
        <v>9.1</v>
      </c>
      <c r="W46" s="216">
        <v>15.77</v>
      </c>
      <c r="X46" s="216">
        <v>50.97</v>
      </c>
      <c r="Y46" s="216">
        <v>0</v>
      </c>
      <c r="Z46" s="216">
        <v>42.69</v>
      </c>
      <c r="AA46" s="216">
        <v>25.8</v>
      </c>
      <c r="AB46" s="216">
        <v>0</v>
      </c>
      <c r="AC46" s="216">
        <v>6.28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-1.58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11.95</v>
      </c>
      <c r="D47" s="216">
        <v>2.98</v>
      </c>
      <c r="E47" s="216">
        <v>0</v>
      </c>
      <c r="F47" s="216">
        <v>0</v>
      </c>
      <c r="G47" s="216">
        <v>12.24</v>
      </c>
      <c r="H47" s="216">
        <v>0</v>
      </c>
      <c r="I47" s="216">
        <v>48.2</v>
      </c>
      <c r="J47" s="216">
        <v>0</v>
      </c>
      <c r="K47" s="216">
        <v>265.77999999999997</v>
      </c>
      <c r="L47" s="216">
        <v>19.149999999999999</v>
      </c>
      <c r="M47" s="216">
        <v>2.67</v>
      </c>
      <c r="N47" s="216">
        <v>2.2000000000000002</v>
      </c>
      <c r="O47" s="216">
        <v>3.07</v>
      </c>
      <c r="P47" s="216">
        <v>0.99</v>
      </c>
      <c r="Q47" s="216">
        <v>10.02</v>
      </c>
      <c r="R47" s="216">
        <v>14.44</v>
      </c>
      <c r="S47" s="216">
        <v>7.46</v>
      </c>
      <c r="T47" s="216">
        <v>1.67</v>
      </c>
      <c r="U47" s="216">
        <v>1.87</v>
      </c>
      <c r="V47" s="216">
        <v>9.1</v>
      </c>
      <c r="W47" s="216">
        <v>15.77</v>
      </c>
      <c r="X47" s="216">
        <v>50.97</v>
      </c>
      <c r="Y47" s="216">
        <v>0</v>
      </c>
      <c r="Z47" s="216">
        <v>42.69</v>
      </c>
      <c r="AA47" s="216">
        <v>25.8</v>
      </c>
      <c r="AB47" s="216">
        <v>0</v>
      </c>
      <c r="AC47" s="216">
        <v>2.76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-1.58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11.95</v>
      </c>
      <c r="D48" s="216">
        <v>2.98</v>
      </c>
      <c r="E48" s="216">
        <v>0</v>
      </c>
      <c r="F48" s="216">
        <v>0</v>
      </c>
      <c r="G48" s="216">
        <v>12.24</v>
      </c>
      <c r="H48" s="216">
        <v>0</v>
      </c>
      <c r="I48" s="216">
        <v>48.2</v>
      </c>
      <c r="J48" s="216">
        <v>0</v>
      </c>
      <c r="K48" s="216">
        <v>265.77999999999997</v>
      </c>
      <c r="L48" s="216">
        <v>19.149999999999999</v>
      </c>
      <c r="M48" s="216">
        <v>2.67</v>
      </c>
      <c r="N48" s="216">
        <v>2.2000000000000002</v>
      </c>
      <c r="O48" s="216">
        <v>3.07</v>
      </c>
      <c r="P48" s="216">
        <v>0.99</v>
      </c>
      <c r="Q48" s="216">
        <v>10.02</v>
      </c>
      <c r="R48" s="216">
        <v>14.44</v>
      </c>
      <c r="S48" s="216">
        <v>7.46</v>
      </c>
      <c r="T48" s="216">
        <v>1.67</v>
      </c>
      <c r="U48" s="216">
        <v>1.87</v>
      </c>
      <c r="V48" s="216">
        <v>9.1</v>
      </c>
      <c r="W48" s="216">
        <v>15.77</v>
      </c>
      <c r="X48" s="216">
        <v>50.97</v>
      </c>
      <c r="Y48" s="216">
        <v>0</v>
      </c>
      <c r="Z48" s="216">
        <v>42.69</v>
      </c>
      <c r="AA48" s="216">
        <v>25.8</v>
      </c>
      <c r="AB48" s="216">
        <v>0</v>
      </c>
      <c r="AC48" s="216">
        <v>2.76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-1.58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11.95</v>
      </c>
      <c r="D49" s="216">
        <v>2.98</v>
      </c>
      <c r="E49" s="216">
        <v>0</v>
      </c>
      <c r="F49" s="216">
        <v>0</v>
      </c>
      <c r="G49" s="216">
        <v>12.24</v>
      </c>
      <c r="H49" s="216">
        <v>0</v>
      </c>
      <c r="I49" s="216">
        <v>48.2</v>
      </c>
      <c r="J49" s="216">
        <v>0</v>
      </c>
      <c r="K49" s="216">
        <v>265.77999999999997</v>
      </c>
      <c r="L49" s="216">
        <v>19.149999999999999</v>
      </c>
      <c r="M49" s="216">
        <v>2.67</v>
      </c>
      <c r="N49" s="216">
        <v>2.2000000000000002</v>
      </c>
      <c r="O49" s="216">
        <v>3.07</v>
      </c>
      <c r="P49" s="216">
        <v>0.99</v>
      </c>
      <c r="Q49" s="216">
        <v>10.02</v>
      </c>
      <c r="R49" s="216">
        <v>14.44</v>
      </c>
      <c r="S49" s="216">
        <v>7.46</v>
      </c>
      <c r="T49" s="216">
        <v>1.67</v>
      </c>
      <c r="U49" s="216">
        <v>1.87</v>
      </c>
      <c r="V49" s="216">
        <v>9.1</v>
      </c>
      <c r="W49" s="216">
        <v>15.74</v>
      </c>
      <c r="X49" s="216">
        <v>50.97</v>
      </c>
      <c r="Y49" s="216">
        <v>0</v>
      </c>
      <c r="Z49" s="216">
        <v>42.69</v>
      </c>
      <c r="AA49" s="216">
        <v>25.8</v>
      </c>
      <c r="AB49" s="216">
        <v>0</v>
      </c>
      <c r="AC49" s="216">
        <v>2.76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-1.58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11.95</v>
      </c>
      <c r="D50" s="216">
        <v>2.98</v>
      </c>
      <c r="E50" s="216">
        <v>0</v>
      </c>
      <c r="F50" s="216">
        <v>0</v>
      </c>
      <c r="G50" s="216">
        <v>12.24</v>
      </c>
      <c r="H50" s="216">
        <v>0</v>
      </c>
      <c r="I50" s="216">
        <v>48.2</v>
      </c>
      <c r="J50" s="216">
        <v>0</v>
      </c>
      <c r="K50" s="216">
        <v>265.77999999999997</v>
      </c>
      <c r="L50" s="216">
        <v>19.149999999999999</v>
      </c>
      <c r="M50" s="216">
        <v>2.67</v>
      </c>
      <c r="N50" s="216">
        <v>2.2000000000000002</v>
      </c>
      <c r="O50" s="216">
        <v>3.07</v>
      </c>
      <c r="P50" s="216">
        <v>0.99</v>
      </c>
      <c r="Q50" s="216">
        <v>10.02</v>
      </c>
      <c r="R50" s="216">
        <v>14.44</v>
      </c>
      <c r="S50" s="216">
        <v>7.46</v>
      </c>
      <c r="T50" s="216">
        <v>1.67</v>
      </c>
      <c r="U50" s="216">
        <v>1.87</v>
      </c>
      <c r="V50" s="216">
        <v>9.1</v>
      </c>
      <c r="W50" s="216">
        <v>15.74</v>
      </c>
      <c r="X50" s="216">
        <v>50.97</v>
      </c>
      <c r="Y50" s="216">
        <v>0</v>
      </c>
      <c r="Z50" s="216">
        <v>42.69</v>
      </c>
      <c r="AA50" s="216">
        <v>25.8</v>
      </c>
      <c r="AB50" s="216">
        <v>0</v>
      </c>
      <c r="AC50" s="216">
        <v>2.76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-1.58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11.95</v>
      </c>
      <c r="D51" s="216">
        <v>2.98</v>
      </c>
      <c r="E51" s="216">
        <v>0</v>
      </c>
      <c r="F51" s="216">
        <v>0</v>
      </c>
      <c r="G51" s="216">
        <v>12.24</v>
      </c>
      <c r="H51" s="216">
        <v>0</v>
      </c>
      <c r="I51" s="216">
        <v>46.96</v>
      </c>
      <c r="J51" s="216">
        <v>0</v>
      </c>
      <c r="K51" s="216">
        <v>265.77999999999997</v>
      </c>
      <c r="L51" s="216">
        <v>19.149999999999999</v>
      </c>
      <c r="M51" s="216">
        <v>2.67</v>
      </c>
      <c r="N51" s="216">
        <v>2.2000000000000002</v>
      </c>
      <c r="O51" s="216">
        <v>3.07</v>
      </c>
      <c r="P51" s="216">
        <v>0.99</v>
      </c>
      <c r="Q51" s="216">
        <v>10.02</v>
      </c>
      <c r="R51" s="216">
        <v>0.8</v>
      </c>
      <c r="S51" s="216">
        <v>7.46</v>
      </c>
      <c r="T51" s="216">
        <v>1.67</v>
      </c>
      <c r="U51" s="216">
        <v>1.87</v>
      </c>
      <c r="V51" s="216">
        <v>0.46</v>
      </c>
      <c r="W51" s="216">
        <v>15.74</v>
      </c>
      <c r="X51" s="216">
        <v>50.97</v>
      </c>
      <c r="Y51" s="216">
        <v>0</v>
      </c>
      <c r="Z51" s="216">
        <v>42.69</v>
      </c>
      <c r="AA51" s="216">
        <v>25.8</v>
      </c>
      <c r="AB51" s="216">
        <v>0</v>
      </c>
      <c r="AC51" s="216">
        <v>2.7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-1.58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11.95</v>
      </c>
      <c r="D52" s="216">
        <v>2.98</v>
      </c>
      <c r="E52" s="216">
        <v>0</v>
      </c>
      <c r="F52" s="216">
        <v>0</v>
      </c>
      <c r="G52" s="216">
        <v>12.24</v>
      </c>
      <c r="H52" s="216">
        <v>0</v>
      </c>
      <c r="I52" s="216">
        <v>46.96</v>
      </c>
      <c r="J52" s="216">
        <v>0</v>
      </c>
      <c r="K52" s="216">
        <v>265.77999999999997</v>
      </c>
      <c r="L52" s="216">
        <v>19.149999999999999</v>
      </c>
      <c r="M52" s="216">
        <v>2.67</v>
      </c>
      <c r="N52" s="216">
        <v>2.2000000000000002</v>
      </c>
      <c r="O52" s="216">
        <v>3.07</v>
      </c>
      <c r="P52" s="216">
        <v>0.99</v>
      </c>
      <c r="Q52" s="216">
        <v>10.02</v>
      </c>
      <c r="R52" s="216">
        <v>0.8</v>
      </c>
      <c r="S52" s="216">
        <v>7.46</v>
      </c>
      <c r="T52" s="216">
        <v>1.67</v>
      </c>
      <c r="U52" s="216">
        <v>1.87</v>
      </c>
      <c r="V52" s="216">
        <v>0.46</v>
      </c>
      <c r="W52" s="216">
        <v>15.74</v>
      </c>
      <c r="X52" s="216">
        <v>50.97</v>
      </c>
      <c r="Y52" s="216">
        <v>0</v>
      </c>
      <c r="Z52" s="216">
        <v>42.69</v>
      </c>
      <c r="AA52" s="216">
        <v>25.8</v>
      </c>
      <c r="AB52" s="216">
        <v>0</v>
      </c>
      <c r="AC52" s="216">
        <v>2.7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-1.58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11.95</v>
      </c>
      <c r="D53" s="216">
        <v>2.98</v>
      </c>
      <c r="E53" s="216">
        <v>0</v>
      </c>
      <c r="F53" s="216">
        <v>0</v>
      </c>
      <c r="G53" s="216">
        <v>12.24</v>
      </c>
      <c r="H53" s="216">
        <v>0</v>
      </c>
      <c r="I53" s="216">
        <v>46.96</v>
      </c>
      <c r="J53" s="216">
        <v>0</v>
      </c>
      <c r="K53" s="216">
        <v>261.68</v>
      </c>
      <c r="L53" s="216">
        <v>19.149999999999999</v>
      </c>
      <c r="M53" s="216">
        <v>2.67</v>
      </c>
      <c r="N53" s="216">
        <v>2.2000000000000002</v>
      </c>
      <c r="O53" s="216">
        <v>3.07</v>
      </c>
      <c r="P53" s="216">
        <v>0.99</v>
      </c>
      <c r="Q53" s="216">
        <v>10.02</v>
      </c>
      <c r="R53" s="216">
        <v>0.8</v>
      </c>
      <c r="S53" s="216">
        <v>7.46</v>
      </c>
      <c r="T53" s="216">
        <v>1.67</v>
      </c>
      <c r="U53" s="216">
        <v>1.87</v>
      </c>
      <c r="V53" s="216">
        <v>0.46</v>
      </c>
      <c r="W53" s="216">
        <v>15.74</v>
      </c>
      <c r="X53" s="216">
        <v>50.97</v>
      </c>
      <c r="Y53" s="216">
        <v>0</v>
      </c>
      <c r="Z53" s="216">
        <v>42.69</v>
      </c>
      <c r="AA53" s="216">
        <v>25.8</v>
      </c>
      <c r="AB53" s="216">
        <v>0</v>
      </c>
      <c r="AC53" s="216">
        <v>2.69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-1.58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11.95</v>
      </c>
      <c r="D54" s="216">
        <v>2.98</v>
      </c>
      <c r="E54" s="216">
        <v>0</v>
      </c>
      <c r="F54" s="216">
        <v>0</v>
      </c>
      <c r="G54" s="216">
        <v>12.24</v>
      </c>
      <c r="H54" s="216">
        <v>0</v>
      </c>
      <c r="I54" s="216">
        <v>46.96</v>
      </c>
      <c r="J54" s="216">
        <v>0</v>
      </c>
      <c r="K54" s="216">
        <v>264.24</v>
      </c>
      <c r="L54" s="216">
        <v>19.149999999999999</v>
      </c>
      <c r="M54" s="216">
        <v>2.67</v>
      </c>
      <c r="N54" s="216">
        <v>2.2000000000000002</v>
      </c>
      <c r="O54" s="216">
        <v>3.07</v>
      </c>
      <c r="P54" s="216">
        <v>0.99</v>
      </c>
      <c r="Q54" s="216">
        <v>10.02</v>
      </c>
      <c r="R54" s="216">
        <v>0.8</v>
      </c>
      <c r="S54" s="216">
        <v>7.46</v>
      </c>
      <c r="T54" s="216">
        <v>1.67</v>
      </c>
      <c r="U54" s="216">
        <v>1.87</v>
      </c>
      <c r="V54" s="216">
        <v>0.46</v>
      </c>
      <c r="W54" s="216">
        <v>15.74</v>
      </c>
      <c r="X54" s="216">
        <v>50.97</v>
      </c>
      <c r="Y54" s="216">
        <v>0</v>
      </c>
      <c r="Z54" s="216">
        <v>42.69</v>
      </c>
      <c r="AA54" s="216">
        <v>25.8</v>
      </c>
      <c r="AB54" s="216">
        <v>0</v>
      </c>
      <c r="AC54" s="216">
        <v>2.69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-1.58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11.95</v>
      </c>
      <c r="D55" s="216">
        <v>2.98</v>
      </c>
      <c r="E55" s="216">
        <v>0</v>
      </c>
      <c r="F55" s="216">
        <v>0</v>
      </c>
      <c r="G55" s="216">
        <v>12.24</v>
      </c>
      <c r="H55" s="216">
        <v>0</v>
      </c>
      <c r="I55" s="216">
        <v>46.96</v>
      </c>
      <c r="J55" s="216">
        <v>0</v>
      </c>
      <c r="K55" s="216">
        <v>245.96</v>
      </c>
      <c r="L55" s="216">
        <v>19.149999999999999</v>
      </c>
      <c r="M55" s="216">
        <v>2.67</v>
      </c>
      <c r="N55" s="216">
        <v>2.2000000000000002</v>
      </c>
      <c r="O55" s="216">
        <v>3.07</v>
      </c>
      <c r="P55" s="216">
        <v>0.99</v>
      </c>
      <c r="Q55" s="216">
        <v>10.02</v>
      </c>
      <c r="R55" s="216">
        <v>14.21</v>
      </c>
      <c r="S55" s="216">
        <v>7.46</v>
      </c>
      <c r="T55" s="216">
        <v>1.67</v>
      </c>
      <c r="U55" s="216">
        <v>2.73</v>
      </c>
      <c r="V55" s="216">
        <v>2.4500000000000002</v>
      </c>
      <c r="W55" s="216">
        <v>12.84</v>
      </c>
      <c r="X55" s="216">
        <v>39.5</v>
      </c>
      <c r="Y55" s="216">
        <v>0</v>
      </c>
      <c r="Z55" s="216">
        <v>41.92</v>
      </c>
      <c r="AA55" s="216">
        <v>25.8</v>
      </c>
      <c r="AB55" s="216">
        <v>0</v>
      </c>
      <c r="AC55" s="216">
        <v>2.69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-1.58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11.95</v>
      </c>
      <c r="D56" s="216">
        <v>2.98</v>
      </c>
      <c r="E56" s="216">
        <v>0</v>
      </c>
      <c r="F56" s="216">
        <v>0</v>
      </c>
      <c r="G56" s="216">
        <v>12.24</v>
      </c>
      <c r="H56" s="216">
        <v>0</v>
      </c>
      <c r="I56" s="216">
        <v>46.96</v>
      </c>
      <c r="J56" s="216">
        <v>0</v>
      </c>
      <c r="K56" s="216">
        <v>245.96</v>
      </c>
      <c r="L56" s="216">
        <v>19.149999999999999</v>
      </c>
      <c r="M56" s="216">
        <v>2.67</v>
      </c>
      <c r="N56" s="216">
        <v>2.2000000000000002</v>
      </c>
      <c r="O56" s="216">
        <v>3.07</v>
      </c>
      <c r="P56" s="216">
        <v>0.99</v>
      </c>
      <c r="Q56" s="216">
        <v>10.02</v>
      </c>
      <c r="R56" s="216">
        <v>14.21</v>
      </c>
      <c r="S56" s="216">
        <v>7.46</v>
      </c>
      <c r="T56" s="216">
        <v>1.67</v>
      </c>
      <c r="U56" s="216">
        <v>2.6</v>
      </c>
      <c r="V56" s="216">
        <v>9.1</v>
      </c>
      <c r="W56" s="216">
        <v>15.77</v>
      </c>
      <c r="X56" s="216">
        <v>50.9</v>
      </c>
      <c r="Y56" s="216">
        <v>0</v>
      </c>
      <c r="Z56" s="216">
        <v>42.69</v>
      </c>
      <c r="AA56" s="216">
        <v>25.8</v>
      </c>
      <c r="AB56" s="216">
        <v>0</v>
      </c>
      <c r="AC56" s="216">
        <v>2.69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-1.58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11.95</v>
      </c>
      <c r="D57" s="216">
        <v>2.98</v>
      </c>
      <c r="E57" s="216">
        <v>0</v>
      </c>
      <c r="F57" s="216">
        <v>0</v>
      </c>
      <c r="G57" s="216">
        <v>12.24</v>
      </c>
      <c r="H57" s="216">
        <v>0</v>
      </c>
      <c r="I57" s="216">
        <v>46.96</v>
      </c>
      <c r="J57" s="216">
        <v>0</v>
      </c>
      <c r="K57" s="216">
        <v>245.96</v>
      </c>
      <c r="L57" s="216">
        <v>19.149999999999999</v>
      </c>
      <c r="M57" s="216">
        <v>2.67</v>
      </c>
      <c r="N57" s="216">
        <v>2.2000000000000002</v>
      </c>
      <c r="O57" s="216">
        <v>3.07</v>
      </c>
      <c r="P57" s="216">
        <v>0.98</v>
      </c>
      <c r="Q57" s="216">
        <v>10.02</v>
      </c>
      <c r="R57" s="216">
        <v>14.21</v>
      </c>
      <c r="S57" s="216">
        <v>7.46</v>
      </c>
      <c r="T57" s="216">
        <v>1.67</v>
      </c>
      <c r="U57" s="216">
        <v>2.6</v>
      </c>
      <c r="V57" s="216">
        <v>9.1</v>
      </c>
      <c r="W57" s="216">
        <v>15.77</v>
      </c>
      <c r="X57" s="216">
        <v>52.6</v>
      </c>
      <c r="Y57" s="216">
        <v>0</v>
      </c>
      <c r="Z57" s="216">
        <v>42.69</v>
      </c>
      <c r="AA57" s="216">
        <v>25.8</v>
      </c>
      <c r="AB57" s="216">
        <v>0</v>
      </c>
      <c r="AC57" s="216">
        <v>2.69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-1.58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11.95</v>
      </c>
      <c r="D58" s="216">
        <v>2.98</v>
      </c>
      <c r="E58" s="216">
        <v>0</v>
      </c>
      <c r="F58" s="216">
        <v>0</v>
      </c>
      <c r="G58" s="216">
        <v>12.24</v>
      </c>
      <c r="H58" s="216">
        <v>0</v>
      </c>
      <c r="I58" s="216">
        <v>46.96</v>
      </c>
      <c r="J58" s="216">
        <v>0</v>
      </c>
      <c r="K58" s="216">
        <v>249.81</v>
      </c>
      <c r="L58" s="216">
        <v>19.149999999999999</v>
      </c>
      <c r="M58" s="216">
        <v>2.67</v>
      </c>
      <c r="N58" s="216">
        <v>2.2000000000000002</v>
      </c>
      <c r="O58" s="216">
        <v>3.07</v>
      </c>
      <c r="P58" s="216">
        <v>0.98</v>
      </c>
      <c r="Q58" s="216">
        <v>10.02</v>
      </c>
      <c r="R58" s="216">
        <v>14.21</v>
      </c>
      <c r="S58" s="216">
        <v>7.46</v>
      </c>
      <c r="T58" s="216">
        <v>1.67</v>
      </c>
      <c r="U58" s="216">
        <v>2.6</v>
      </c>
      <c r="V58" s="216">
        <v>9.1</v>
      </c>
      <c r="W58" s="216">
        <v>15.74</v>
      </c>
      <c r="X58" s="216">
        <v>50.97</v>
      </c>
      <c r="Y58" s="216">
        <v>0</v>
      </c>
      <c r="Z58" s="216">
        <v>43.62</v>
      </c>
      <c r="AA58" s="216">
        <v>25.8</v>
      </c>
      <c r="AB58" s="216">
        <v>0</v>
      </c>
      <c r="AC58" s="216">
        <v>2.69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-1.58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11.95</v>
      </c>
      <c r="D59" s="216">
        <v>2.98</v>
      </c>
      <c r="E59" s="216">
        <v>0</v>
      </c>
      <c r="F59" s="216">
        <v>0</v>
      </c>
      <c r="G59" s="216">
        <v>12.24</v>
      </c>
      <c r="H59" s="216">
        <v>0</v>
      </c>
      <c r="I59" s="216">
        <v>46.96</v>
      </c>
      <c r="J59" s="216">
        <v>0</v>
      </c>
      <c r="K59" s="216">
        <v>249.81</v>
      </c>
      <c r="L59" s="216">
        <v>19.149999999999999</v>
      </c>
      <c r="M59" s="216">
        <v>2.67</v>
      </c>
      <c r="N59" s="216">
        <v>2.2000000000000002</v>
      </c>
      <c r="O59" s="216">
        <v>3.07</v>
      </c>
      <c r="P59" s="216">
        <v>0.98</v>
      </c>
      <c r="Q59" s="216">
        <v>10.02</v>
      </c>
      <c r="R59" s="216">
        <v>14.21</v>
      </c>
      <c r="S59" s="216">
        <v>7.46</v>
      </c>
      <c r="T59" s="216">
        <v>1.67</v>
      </c>
      <c r="U59" s="216">
        <v>2.6</v>
      </c>
      <c r="V59" s="216">
        <v>9.1</v>
      </c>
      <c r="W59" s="216">
        <v>15.74</v>
      </c>
      <c r="X59" s="216">
        <v>50.97</v>
      </c>
      <c r="Y59" s="216">
        <v>0</v>
      </c>
      <c r="Z59" s="216">
        <v>42.69</v>
      </c>
      <c r="AA59" s="216">
        <v>25.8</v>
      </c>
      <c r="AB59" s="216">
        <v>0</v>
      </c>
      <c r="AC59" s="216">
        <v>2.69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-1.58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11.95</v>
      </c>
      <c r="D60" s="216">
        <v>2.98</v>
      </c>
      <c r="E60" s="216">
        <v>0</v>
      </c>
      <c r="F60" s="216">
        <v>0</v>
      </c>
      <c r="G60" s="216">
        <v>12.24</v>
      </c>
      <c r="H60" s="216">
        <v>0</v>
      </c>
      <c r="I60" s="216">
        <v>46.96</v>
      </c>
      <c r="J60" s="216">
        <v>0</v>
      </c>
      <c r="K60" s="216">
        <v>250.09</v>
      </c>
      <c r="L60" s="216">
        <v>19.149999999999999</v>
      </c>
      <c r="M60" s="216">
        <v>2.67</v>
      </c>
      <c r="N60" s="216">
        <v>2.2000000000000002</v>
      </c>
      <c r="O60" s="216">
        <v>3.07</v>
      </c>
      <c r="P60" s="216">
        <v>0.98</v>
      </c>
      <c r="Q60" s="216">
        <v>10.02</v>
      </c>
      <c r="R60" s="216">
        <v>14.21</v>
      </c>
      <c r="S60" s="216">
        <v>7.46</v>
      </c>
      <c r="T60" s="216">
        <v>1.67</v>
      </c>
      <c r="U60" s="216">
        <v>2.6</v>
      </c>
      <c r="V60" s="216">
        <v>9.1</v>
      </c>
      <c r="W60" s="216">
        <v>15.74</v>
      </c>
      <c r="X60" s="216">
        <v>50.97</v>
      </c>
      <c r="Y60" s="216">
        <v>0</v>
      </c>
      <c r="Z60" s="216">
        <v>42.69</v>
      </c>
      <c r="AA60" s="216">
        <v>25.8</v>
      </c>
      <c r="AB60" s="216">
        <v>0</v>
      </c>
      <c r="AC60" s="216">
        <v>2.69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-1.58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11.95</v>
      </c>
      <c r="D61" s="216">
        <v>2.98</v>
      </c>
      <c r="E61" s="216">
        <v>0</v>
      </c>
      <c r="F61" s="216">
        <v>0</v>
      </c>
      <c r="G61" s="216">
        <v>12.24</v>
      </c>
      <c r="H61" s="216">
        <v>0</v>
      </c>
      <c r="I61" s="216">
        <v>46.96</v>
      </c>
      <c r="J61" s="216">
        <v>0</v>
      </c>
      <c r="K61" s="216">
        <v>249.53</v>
      </c>
      <c r="L61" s="216">
        <v>19.149999999999999</v>
      </c>
      <c r="M61" s="216">
        <v>2.67</v>
      </c>
      <c r="N61" s="216">
        <v>2.2000000000000002</v>
      </c>
      <c r="O61" s="216">
        <v>3.07</v>
      </c>
      <c r="P61" s="216">
        <v>0.98</v>
      </c>
      <c r="Q61" s="216">
        <v>10.02</v>
      </c>
      <c r="R61" s="216">
        <v>14.21</v>
      </c>
      <c r="S61" s="216">
        <v>7.46</v>
      </c>
      <c r="T61" s="216">
        <v>1.67</v>
      </c>
      <c r="U61" s="216">
        <v>5.9</v>
      </c>
      <c r="V61" s="216">
        <v>9.1</v>
      </c>
      <c r="W61" s="216">
        <v>15.74</v>
      </c>
      <c r="X61" s="216">
        <v>50.97</v>
      </c>
      <c r="Y61" s="216">
        <v>0</v>
      </c>
      <c r="Z61" s="216">
        <v>42.69</v>
      </c>
      <c r="AA61" s="216">
        <v>25.8</v>
      </c>
      <c r="AB61" s="216">
        <v>0</v>
      </c>
      <c r="AC61" s="216">
        <v>2.69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-1.58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11.95</v>
      </c>
      <c r="D62" s="216">
        <v>2.98</v>
      </c>
      <c r="E62" s="216">
        <v>0</v>
      </c>
      <c r="F62" s="216">
        <v>0</v>
      </c>
      <c r="G62" s="216">
        <v>12.24</v>
      </c>
      <c r="H62" s="216">
        <v>0</v>
      </c>
      <c r="I62" s="216">
        <v>46.96</v>
      </c>
      <c r="J62" s="216">
        <v>0</v>
      </c>
      <c r="K62" s="216">
        <v>249.54</v>
      </c>
      <c r="L62" s="216">
        <v>19.149999999999999</v>
      </c>
      <c r="M62" s="216">
        <v>2.67</v>
      </c>
      <c r="N62" s="216">
        <v>2.2000000000000002</v>
      </c>
      <c r="O62" s="216">
        <v>3.07</v>
      </c>
      <c r="P62" s="216">
        <v>0.98</v>
      </c>
      <c r="Q62" s="216">
        <v>10.02</v>
      </c>
      <c r="R62" s="216">
        <v>14.21</v>
      </c>
      <c r="S62" s="216">
        <v>7.46</v>
      </c>
      <c r="T62" s="216">
        <v>1.67</v>
      </c>
      <c r="U62" s="216">
        <v>5.87</v>
      </c>
      <c r="V62" s="216">
        <v>9.1</v>
      </c>
      <c r="W62" s="216">
        <v>15.74</v>
      </c>
      <c r="X62" s="216">
        <v>50.97</v>
      </c>
      <c r="Y62" s="216">
        <v>0</v>
      </c>
      <c r="Z62" s="216">
        <v>42.69</v>
      </c>
      <c r="AA62" s="216">
        <v>25.8</v>
      </c>
      <c r="AB62" s="216">
        <v>0</v>
      </c>
      <c r="AC62" s="216">
        <v>2.69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-1.58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11.95</v>
      </c>
      <c r="D63" s="216">
        <v>2.98</v>
      </c>
      <c r="E63" s="216">
        <v>0</v>
      </c>
      <c r="F63" s="216">
        <v>0</v>
      </c>
      <c r="G63" s="216">
        <v>12.24</v>
      </c>
      <c r="H63" s="216">
        <v>0</v>
      </c>
      <c r="I63" s="216">
        <v>46.96</v>
      </c>
      <c r="J63" s="216">
        <v>0</v>
      </c>
      <c r="K63" s="216">
        <v>249.53</v>
      </c>
      <c r="L63" s="216">
        <v>19.149999999999999</v>
      </c>
      <c r="M63" s="216">
        <v>2.67</v>
      </c>
      <c r="N63" s="216">
        <v>2.2000000000000002</v>
      </c>
      <c r="O63" s="216">
        <v>3.07</v>
      </c>
      <c r="P63" s="216">
        <v>0.98</v>
      </c>
      <c r="Q63" s="216">
        <v>10.02</v>
      </c>
      <c r="R63" s="216">
        <v>14.21</v>
      </c>
      <c r="S63" s="216">
        <v>7.46</v>
      </c>
      <c r="T63" s="216">
        <v>1.67</v>
      </c>
      <c r="U63" s="216">
        <v>5.49</v>
      </c>
      <c r="V63" s="216">
        <v>9.1</v>
      </c>
      <c r="W63" s="216">
        <v>15.73</v>
      </c>
      <c r="X63" s="216">
        <v>50.97</v>
      </c>
      <c r="Y63" s="216">
        <v>0</v>
      </c>
      <c r="Z63" s="216">
        <v>42.69</v>
      </c>
      <c r="AA63" s="216">
        <v>25.8</v>
      </c>
      <c r="AB63" s="216">
        <v>0</v>
      </c>
      <c r="AC63" s="216">
        <v>2.69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-1.58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11.95</v>
      </c>
      <c r="D64" s="216">
        <v>2.98</v>
      </c>
      <c r="E64" s="216">
        <v>0</v>
      </c>
      <c r="F64" s="216">
        <v>0</v>
      </c>
      <c r="G64" s="216">
        <v>12.24</v>
      </c>
      <c r="H64" s="216">
        <v>0</v>
      </c>
      <c r="I64" s="216">
        <v>46.96</v>
      </c>
      <c r="J64" s="216">
        <v>0</v>
      </c>
      <c r="K64" s="216">
        <v>261.01</v>
      </c>
      <c r="L64" s="216">
        <v>19.149999999999999</v>
      </c>
      <c r="M64" s="216">
        <v>2.67</v>
      </c>
      <c r="N64" s="216">
        <v>2.2000000000000002</v>
      </c>
      <c r="O64" s="216">
        <v>3.07</v>
      </c>
      <c r="P64" s="216">
        <v>0.98</v>
      </c>
      <c r="Q64" s="216">
        <v>10.02</v>
      </c>
      <c r="R64" s="216">
        <v>14.21</v>
      </c>
      <c r="S64" s="216">
        <v>7.46</v>
      </c>
      <c r="T64" s="216">
        <v>1.67</v>
      </c>
      <c r="U64" s="216">
        <v>5.49</v>
      </c>
      <c r="V64" s="216">
        <v>9.1</v>
      </c>
      <c r="W64" s="216">
        <v>15.73</v>
      </c>
      <c r="X64" s="216">
        <v>50.97</v>
      </c>
      <c r="Y64" s="216">
        <v>0</v>
      </c>
      <c r="Z64" s="216">
        <v>42.69</v>
      </c>
      <c r="AA64" s="216">
        <v>25.8</v>
      </c>
      <c r="AB64" s="216">
        <v>0</v>
      </c>
      <c r="AC64" s="216">
        <v>2.69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-1.58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11.95</v>
      </c>
      <c r="D65" s="216">
        <v>2.98</v>
      </c>
      <c r="E65" s="216">
        <v>0</v>
      </c>
      <c r="F65" s="216">
        <v>0</v>
      </c>
      <c r="G65" s="216">
        <v>12.24</v>
      </c>
      <c r="H65" s="216">
        <v>0</v>
      </c>
      <c r="I65" s="216">
        <v>46.96</v>
      </c>
      <c r="J65" s="216">
        <v>0</v>
      </c>
      <c r="K65" s="216">
        <v>252.01</v>
      </c>
      <c r="L65" s="216">
        <v>12.43</v>
      </c>
      <c r="M65" s="216">
        <v>2.67</v>
      </c>
      <c r="N65" s="216">
        <v>2.2000000000000002</v>
      </c>
      <c r="O65" s="216">
        <v>3.07</v>
      </c>
      <c r="P65" s="216">
        <v>0.98</v>
      </c>
      <c r="Q65" s="216">
        <v>10.02</v>
      </c>
      <c r="R65" s="216">
        <v>15.17</v>
      </c>
      <c r="S65" s="216">
        <v>7.46</v>
      </c>
      <c r="T65" s="216">
        <v>1.67</v>
      </c>
      <c r="U65" s="216">
        <v>6.39</v>
      </c>
      <c r="V65" s="216">
        <v>6.22</v>
      </c>
      <c r="W65" s="216">
        <v>15.58</v>
      </c>
      <c r="X65" s="216">
        <v>50.39</v>
      </c>
      <c r="Y65" s="216">
        <v>0</v>
      </c>
      <c r="Z65" s="216">
        <v>42.08</v>
      </c>
      <c r="AA65" s="216">
        <v>25.38</v>
      </c>
      <c r="AB65" s="216">
        <v>0</v>
      </c>
      <c r="AC65" s="216">
        <v>2.2799999999999998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-1.58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11.95</v>
      </c>
      <c r="D66" s="216">
        <v>2.98</v>
      </c>
      <c r="E66" s="216">
        <v>0</v>
      </c>
      <c r="F66" s="216">
        <v>0</v>
      </c>
      <c r="G66" s="216">
        <v>12.24</v>
      </c>
      <c r="H66" s="216">
        <v>0</v>
      </c>
      <c r="I66" s="216">
        <v>46.96</v>
      </c>
      <c r="J66" s="216">
        <v>0</v>
      </c>
      <c r="K66" s="216">
        <v>252.01</v>
      </c>
      <c r="L66" s="216">
        <v>12.43</v>
      </c>
      <c r="M66" s="216">
        <v>2.67</v>
      </c>
      <c r="N66" s="216">
        <v>2.2000000000000002</v>
      </c>
      <c r="O66" s="216">
        <v>3.07</v>
      </c>
      <c r="P66" s="216">
        <v>0.98</v>
      </c>
      <c r="Q66" s="216">
        <v>10.02</v>
      </c>
      <c r="R66" s="216">
        <v>15.17</v>
      </c>
      <c r="S66" s="216">
        <v>7.46</v>
      </c>
      <c r="T66" s="216">
        <v>1.67</v>
      </c>
      <c r="U66" s="216">
        <v>6.26</v>
      </c>
      <c r="V66" s="216">
        <v>6.22</v>
      </c>
      <c r="W66" s="216">
        <v>15.58</v>
      </c>
      <c r="X66" s="216">
        <v>50.39</v>
      </c>
      <c r="Y66" s="216">
        <v>0</v>
      </c>
      <c r="Z66" s="216">
        <v>42.08</v>
      </c>
      <c r="AA66" s="216">
        <v>25.38</v>
      </c>
      <c r="AB66" s="216">
        <v>0</v>
      </c>
      <c r="AC66" s="216">
        <v>2.68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-1.58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11.95</v>
      </c>
      <c r="D67" s="216">
        <v>2.98</v>
      </c>
      <c r="E67" s="216">
        <v>0</v>
      </c>
      <c r="F67" s="216">
        <v>0</v>
      </c>
      <c r="G67" s="216">
        <v>12.24</v>
      </c>
      <c r="H67" s="216">
        <v>0</v>
      </c>
      <c r="I67" s="216">
        <v>47.58</v>
      </c>
      <c r="J67" s="216">
        <v>0</v>
      </c>
      <c r="K67" s="216">
        <v>256.18</v>
      </c>
      <c r="L67" s="216">
        <v>12.43</v>
      </c>
      <c r="M67" s="216">
        <v>2.67</v>
      </c>
      <c r="N67" s="216">
        <v>2.2000000000000002</v>
      </c>
      <c r="O67" s="216">
        <v>3.07</v>
      </c>
      <c r="P67" s="216">
        <v>0.98</v>
      </c>
      <c r="Q67" s="216">
        <v>10.02</v>
      </c>
      <c r="R67" s="216">
        <v>15.17</v>
      </c>
      <c r="S67" s="216">
        <v>7.46</v>
      </c>
      <c r="T67" s="216">
        <v>1.67</v>
      </c>
      <c r="U67" s="216">
        <v>6.26</v>
      </c>
      <c r="V67" s="216">
        <v>6.22</v>
      </c>
      <c r="W67" s="216">
        <v>15.58</v>
      </c>
      <c r="X67" s="216">
        <v>50.39</v>
      </c>
      <c r="Y67" s="216">
        <v>0</v>
      </c>
      <c r="Z67" s="216">
        <v>42.08</v>
      </c>
      <c r="AA67" s="216">
        <v>25.38</v>
      </c>
      <c r="AB67" s="216">
        <v>0</v>
      </c>
      <c r="AC67" s="216">
        <v>2.68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-1.58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11.95</v>
      </c>
      <c r="D68" s="216">
        <v>2.98</v>
      </c>
      <c r="E68" s="216">
        <v>0</v>
      </c>
      <c r="F68" s="216">
        <v>0</v>
      </c>
      <c r="G68" s="216">
        <v>12.24</v>
      </c>
      <c r="H68" s="216">
        <v>0</v>
      </c>
      <c r="I68" s="216">
        <v>47.58</v>
      </c>
      <c r="J68" s="216">
        <v>0</v>
      </c>
      <c r="K68" s="216">
        <v>256.18</v>
      </c>
      <c r="L68" s="216">
        <v>12.43</v>
      </c>
      <c r="M68" s="216">
        <v>2.67</v>
      </c>
      <c r="N68" s="216">
        <v>2.2000000000000002</v>
      </c>
      <c r="O68" s="216">
        <v>3.07</v>
      </c>
      <c r="P68" s="216">
        <v>0.98</v>
      </c>
      <c r="Q68" s="216">
        <v>10.02</v>
      </c>
      <c r="R68" s="216">
        <v>15.17</v>
      </c>
      <c r="S68" s="216">
        <v>7.46</v>
      </c>
      <c r="T68" s="216">
        <v>1.67</v>
      </c>
      <c r="U68" s="216">
        <v>6.26</v>
      </c>
      <c r="V68" s="216">
        <v>6.22</v>
      </c>
      <c r="W68" s="216">
        <v>15.58</v>
      </c>
      <c r="X68" s="216">
        <v>50.39</v>
      </c>
      <c r="Y68" s="216">
        <v>0</v>
      </c>
      <c r="Z68" s="216">
        <v>42.08</v>
      </c>
      <c r="AA68" s="216">
        <v>25.35</v>
      </c>
      <c r="AB68" s="216">
        <v>0</v>
      </c>
      <c r="AC68" s="216">
        <v>2.68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-1.58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11.95</v>
      </c>
      <c r="D69" s="216">
        <v>2.98</v>
      </c>
      <c r="E69" s="216">
        <v>0</v>
      </c>
      <c r="F69" s="216">
        <v>0</v>
      </c>
      <c r="G69" s="216">
        <v>12.24</v>
      </c>
      <c r="H69" s="216">
        <v>0</v>
      </c>
      <c r="I69" s="216">
        <v>47.58</v>
      </c>
      <c r="J69" s="216">
        <v>0</v>
      </c>
      <c r="K69" s="216">
        <v>256.18</v>
      </c>
      <c r="L69" s="216">
        <v>12.43</v>
      </c>
      <c r="M69" s="216">
        <v>2.67</v>
      </c>
      <c r="N69" s="216">
        <v>2.2000000000000002</v>
      </c>
      <c r="O69" s="216">
        <v>3.07</v>
      </c>
      <c r="P69" s="216">
        <v>0.98</v>
      </c>
      <c r="Q69" s="216">
        <v>10.02</v>
      </c>
      <c r="R69" s="216">
        <v>15.17</v>
      </c>
      <c r="S69" s="216">
        <v>7.46</v>
      </c>
      <c r="T69" s="216">
        <v>1.67</v>
      </c>
      <c r="U69" s="216">
        <v>6.26</v>
      </c>
      <c r="V69" s="216">
        <v>6.22</v>
      </c>
      <c r="W69" s="216">
        <v>15.58</v>
      </c>
      <c r="X69" s="216">
        <v>50.39</v>
      </c>
      <c r="Y69" s="216">
        <v>0</v>
      </c>
      <c r="Z69" s="216">
        <v>42.08</v>
      </c>
      <c r="AA69" s="216">
        <v>25.35</v>
      </c>
      <c r="AB69" s="216">
        <v>0</v>
      </c>
      <c r="AC69" s="216">
        <v>2.68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-1.58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11.95</v>
      </c>
      <c r="D70" s="216">
        <v>2.98</v>
      </c>
      <c r="E70" s="216">
        <v>0</v>
      </c>
      <c r="F70" s="216">
        <v>0</v>
      </c>
      <c r="G70" s="216">
        <v>12.24</v>
      </c>
      <c r="H70" s="216">
        <v>0</v>
      </c>
      <c r="I70" s="216">
        <v>47.58</v>
      </c>
      <c r="J70" s="216">
        <v>0</v>
      </c>
      <c r="K70" s="216">
        <v>256.18</v>
      </c>
      <c r="L70" s="216">
        <v>12.43</v>
      </c>
      <c r="M70" s="216">
        <v>2.67</v>
      </c>
      <c r="N70" s="216">
        <v>2.2000000000000002</v>
      </c>
      <c r="O70" s="216">
        <v>3.07</v>
      </c>
      <c r="P70" s="216">
        <v>0.98</v>
      </c>
      <c r="Q70" s="216">
        <v>10.02</v>
      </c>
      <c r="R70" s="216">
        <v>15.17</v>
      </c>
      <c r="S70" s="216">
        <v>7.46</v>
      </c>
      <c r="T70" s="216">
        <v>1.67</v>
      </c>
      <c r="U70" s="216">
        <v>6.26</v>
      </c>
      <c r="V70" s="216">
        <v>6.22</v>
      </c>
      <c r="W70" s="216">
        <v>15.58</v>
      </c>
      <c r="X70" s="216">
        <v>50.39</v>
      </c>
      <c r="Y70" s="216">
        <v>0</v>
      </c>
      <c r="Z70" s="216">
        <v>42.08</v>
      </c>
      <c r="AA70" s="216">
        <v>25.35</v>
      </c>
      <c r="AB70" s="216">
        <v>0</v>
      </c>
      <c r="AC70" s="216">
        <v>2.68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-1.58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11.95</v>
      </c>
      <c r="D71" s="216">
        <v>2.98</v>
      </c>
      <c r="E71" s="216">
        <v>0</v>
      </c>
      <c r="F71" s="216">
        <v>0</v>
      </c>
      <c r="G71" s="216">
        <v>12.24</v>
      </c>
      <c r="H71" s="216">
        <v>0</v>
      </c>
      <c r="I71" s="216">
        <v>47.58</v>
      </c>
      <c r="J71" s="216">
        <v>0</v>
      </c>
      <c r="K71" s="216">
        <v>256.18</v>
      </c>
      <c r="L71" s="216">
        <v>12.43</v>
      </c>
      <c r="M71" s="216">
        <v>2.67</v>
      </c>
      <c r="N71" s="216">
        <v>2.2000000000000002</v>
      </c>
      <c r="O71" s="216">
        <v>3.07</v>
      </c>
      <c r="P71" s="216">
        <v>0.98</v>
      </c>
      <c r="Q71" s="216">
        <v>10.02</v>
      </c>
      <c r="R71" s="216">
        <v>0.8</v>
      </c>
      <c r="S71" s="216">
        <v>7.46</v>
      </c>
      <c r="T71" s="216">
        <v>1.67</v>
      </c>
      <c r="U71" s="216">
        <v>6.26</v>
      </c>
      <c r="V71" s="216">
        <v>0.46</v>
      </c>
      <c r="W71" s="216">
        <v>15.58</v>
      </c>
      <c r="X71" s="216">
        <v>50.39</v>
      </c>
      <c r="Y71" s="216">
        <v>0</v>
      </c>
      <c r="Z71" s="216">
        <v>42.08</v>
      </c>
      <c r="AA71" s="216">
        <v>25.35</v>
      </c>
      <c r="AB71" s="216">
        <v>0</v>
      </c>
      <c r="AC71" s="216">
        <v>2.68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-1.58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11.95</v>
      </c>
      <c r="D72" s="216">
        <v>2.98</v>
      </c>
      <c r="E72" s="216">
        <v>0</v>
      </c>
      <c r="F72" s="216">
        <v>0</v>
      </c>
      <c r="G72" s="216">
        <v>12.24</v>
      </c>
      <c r="H72" s="216">
        <v>0</v>
      </c>
      <c r="I72" s="216">
        <v>47.58</v>
      </c>
      <c r="J72" s="216">
        <v>0</v>
      </c>
      <c r="K72" s="216">
        <v>256.18</v>
      </c>
      <c r="L72" s="216">
        <v>12.43</v>
      </c>
      <c r="M72" s="216">
        <v>2.67</v>
      </c>
      <c r="N72" s="216">
        <v>2.2000000000000002</v>
      </c>
      <c r="O72" s="216">
        <v>3.07</v>
      </c>
      <c r="P72" s="216">
        <v>0.98</v>
      </c>
      <c r="Q72" s="216">
        <v>10.02</v>
      </c>
      <c r="R72" s="216">
        <v>0.8</v>
      </c>
      <c r="S72" s="216">
        <v>7.46</v>
      </c>
      <c r="T72" s="216">
        <v>1.67</v>
      </c>
      <c r="U72" s="216">
        <v>6.26</v>
      </c>
      <c r="V72" s="216">
        <v>0.46</v>
      </c>
      <c r="W72" s="216">
        <v>15.58</v>
      </c>
      <c r="X72" s="216">
        <v>50.39</v>
      </c>
      <c r="Y72" s="216">
        <v>0</v>
      </c>
      <c r="Z72" s="216">
        <v>42.08</v>
      </c>
      <c r="AA72" s="216">
        <v>25.35</v>
      </c>
      <c r="AB72" s="216">
        <v>0</v>
      </c>
      <c r="AC72" s="216">
        <v>2.68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-1.58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11.95</v>
      </c>
      <c r="D73" s="216">
        <v>2.98</v>
      </c>
      <c r="E73" s="216">
        <v>0</v>
      </c>
      <c r="F73" s="216">
        <v>0</v>
      </c>
      <c r="G73" s="216">
        <v>12.24</v>
      </c>
      <c r="H73" s="216">
        <v>0</v>
      </c>
      <c r="I73" s="216">
        <v>47.58</v>
      </c>
      <c r="J73" s="216">
        <v>0</v>
      </c>
      <c r="K73" s="216">
        <v>208.19</v>
      </c>
      <c r="L73" s="216">
        <v>12.43</v>
      </c>
      <c r="M73" s="216">
        <v>2.67</v>
      </c>
      <c r="N73" s="216">
        <v>2.2000000000000002</v>
      </c>
      <c r="O73" s="216">
        <v>3.07</v>
      </c>
      <c r="P73" s="216">
        <v>0.98</v>
      </c>
      <c r="Q73" s="216">
        <v>10.02</v>
      </c>
      <c r="R73" s="216">
        <v>0.8</v>
      </c>
      <c r="S73" s="216">
        <v>7.46</v>
      </c>
      <c r="T73" s="216">
        <v>1.67</v>
      </c>
      <c r="U73" s="216">
        <v>6.26</v>
      </c>
      <c r="V73" s="216">
        <v>0.46</v>
      </c>
      <c r="W73" s="216">
        <v>1.59</v>
      </c>
      <c r="X73" s="216">
        <v>2.6</v>
      </c>
      <c r="Y73" s="216">
        <v>0</v>
      </c>
      <c r="Z73" s="216">
        <v>2.4500000000000002</v>
      </c>
      <c r="AA73" s="216">
        <v>1.59</v>
      </c>
      <c r="AB73" s="216">
        <v>0</v>
      </c>
      <c r="AC73" s="216">
        <v>2.68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-1.58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11.95</v>
      </c>
      <c r="D74" s="216">
        <v>2.98</v>
      </c>
      <c r="E74" s="216">
        <v>0</v>
      </c>
      <c r="F74" s="216">
        <v>0</v>
      </c>
      <c r="G74" s="216">
        <v>12.24</v>
      </c>
      <c r="H74" s="216">
        <v>0</v>
      </c>
      <c r="I74" s="216">
        <v>47.58</v>
      </c>
      <c r="J74" s="216">
        <v>0</v>
      </c>
      <c r="K74" s="216">
        <v>208.19</v>
      </c>
      <c r="L74" s="216">
        <v>12.43</v>
      </c>
      <c r="M74" s="216">
        <v>2.67</v>
      </c>
      <c r="N74" s="216">
        <v>2.2000000000000002</v>
      </c>
      <c r="O74" s="216">
        <v>3.07</v>
      </c>
      <c r="P74" s="216">
        <v>0.98</v>
      </c>
      <c r="Q74" s="216">
        <v>10.02</v>
      </c>
      <c r="R74" s="216">
        <v>0.8</v>
      </c>
      <c r="S74" s="216">
        <v>7.46</v>
      </c>
      <c r="T74" s="216">
        <v>1.67</v>
      </c>
      <c r="U74" s="216">
        <v>6.26</v>
      </c>
      <c r="V74" s="216">
        <v>0.46</v>
      </c>
      <c r="W74" s="216">
        <v>1.59</v>
      </c>
      <c r="X74" s="216">
        <v>2.6</v>
      </c>
      <c r="Y74" s="216">
        <v>0</v>
      </c>
      <c r="Z74" s="216">
        <v>2.4500000000000002</v>
      </c>
      <c r="AA74" s="216">
        <v>1.59</v>
      </c>
      <c r="AB74" s="216">
        <v>0</v>
      </c>
      <c r="AC74" s="216">
        <v>2.68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-1.58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11.95</v>
      </c>
      <c r="D75" s="216">
        <v>2.98</v>
      </c>
      <c r="E75" s="216">
        <v>0</v>
      </c>
      <c r="F75" s="216">
        <v>0</v>
      </c>
      <c r="G75" s="216">
        <v>12.24</v>
      </c>
      <c r="H75" s="216">
        <v>0</v>
      </c>
      <c r="I75" s="216">
        <v>47.58</v>
      </c>
      <c r="J75" s="216">
        <v>0</v>
      </c>
      <c r="K75" s="216">
        <v>160.19</v>
      </c>
      <c r="L75" s="216">
        <v>12.43</v>
      </c>
      <c r="M75" s="216">
        <v>2.66</v>
      </c>
      <c r="N75" s="216">
        <v>2.2000000000000002</v>
      </c>
      <c r="O75" s="216">
        <v>3.07</v>
      </c>
      <c r="P75" s="216">
        <v>0.98</v>
      </c>
      <c r="Q75" s="216">
        <v>10.02</v>
      </c>
      <c r="R75" s="216">
        <v>0.8</v>
      </c>
      <c r="S75" s="216">
        <v>0.49</v>
      </c>
      <c r="T75" s="216">
        <v>1.67</v>
      </c>
      <c r="U75" s="216">
        <v>6.26</v>
      </c>
      <c r="V75" s="216">
        <v>0.46</v>
      </c>
      <c r="W75" s="216">
        <v>1.67</v>
      </c>
      <c r="X75" s="216">
        <v>2.6</v>
      </c>
      <c r="Y75" s="216">
        <v>0</v>
      </c>
      <c r="Z75" s="216">
        <v>2.4500000000000002</v>
      </c>
      <c r="AA75" s="216">
        <v>1.59</v>
      </c>
      <c r="AB75" s="216">
        <v>0</v>
      </c>
      <c r="AC75" s="216">
        <v>2.68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-1.58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11.95</v>
      </c>
      <c r="D76" s="216">
        <v>2.98</v>
      </c>
      <c r="E76" s="216">
        <v>0</v>
      </c>
      <c r="F76" s="216">
        <v>0</v>
      </c>
      <c r="G76" s="216">
        <v>12.24</v>
      </c>
      <c r="H76" s="216">
        <v>0</v>
      </c>
      <c r="I76" s="216">
        <v>47.58</v>
      </c>
      <c r="J76" s="216">
        <v>0</v>
      </c>
      <c r="K76" s="216">
        <v>160.19</v>
      </c>
      <c r="L76" s="216">
        <v>12.43</v>
      </c>
      <c r="M76" s="216">
        <v>2.67</v>
      </c>
      <c r="N76" s="216">
        <v>2.2000000000000002</v>
      </c>
      <c r="O76" s="216">
        <v>3.07</v>
      </c>
      <c r="P76" s="216">
        <v>0.98</v>
      </c>
      <c r="Q76" s="216">
        <v>10.02</v>
      </c>
      <c r="R76" s="216">
        <v>0.8</v>
      </c>
      <c r="S76" s="216">
        <v>0.49</v>
      </c>
      <c r="T76" s="216">
        <v>1.67</v>
      </c>
      <c r="U76" s="216">
        <v>6.26</v>
      </c>
      <c r="V76" s="216">
        <v>0.46</v>
      </c>
      <c r="W76" s="216">
        <v>1.67</v>
      </c>
      <c r="X76" s="216">
        <v>23.33</v>
      </c>
      <c r="Y76" s="216">
        <v>0</v>
      </c>
      <c r="Z76" s="216">
        <v>2.4500000000000002</v>
      </c>
      <c r="AA76" s="216">
        <v>1.59</v>
      </c>
      <c r="AB76" s="216">
        <v>0</v>
      </c>
      <c r="AC76" s="216">
        <v>2.68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-1.58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11.95</v>
      </c>
      <c r="D77" s="216">
        <v>2.98</v>
      </c>
      <c r="E77" s="216">
        <v>0</v>
      </c>
      <c r="F77" s="216">
        <v>0</v>
      </c>
      <c r="G77" s="216">
        <v>12.24</v>
      </c>
      <c r="H77" s="216">
        <v>0</v>
      </c>
      <c r="I77" s="216">
        <v>47.58</v>
      </c>
      <c r="J77" s="216">
        <v>0</v>
      </c>
      <c r="K77" s="216">
        <v>160.19</v>
      </c>
      <c r="L77" s="216">
        <v>12.43</v>
      </c>
      <c r="M77" s="216">
        <v>2.67</v>
      </c>
      <c r="N77" s="216">
        <v>2.2000000000000002</v>
      </c>
      <c r="O77" s="216">
        <v>3.07</v>
      </c>
      <c r="P77" s="216">
        <v>0.98</v>
      </c>
      <c r="Q77" s="216">
        <v>10.02</v>
      </c>
      <c r="R77" s="216">
        <v>0.8</v>
      </c>
      <c r="S77" s="216">
        <v>0.49</v>
      </c>
      <c r="T77" s="216">
        <v>1.67</v>
      </c>
      <c r="U77" s="216">
        <v>6.26</v>
      </c>
      <c r="V77" s="216">
        <v>0.46</v>
      </c>
      <c r="W77" s="216">
        <v>1.67</v>
      </c>
      <c r="X77" s="216">
        <v>23.33</v>
      </c>
      <c r="Y77" s="216">
        <v>0</v>
      </c>
      <c r="Z77" s="216">
        <v>2.4500000000000002</v>
      </c>
      <c r="AA77" s="216">
        <v>1.59</v>
      </c>
      <c r="AB77" s="216">
        <v>0</v>
      </c>
      <c r="AC77" s="216">
        <v>3.09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-1.58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11.95</v>
      </c>
      <c r="D78" s="216">
        <v>2.98</v>
      </c>
      <c r="E78" s="216">
        <v>0</v>
      </c>
      <c r="F78" s="216">
        <v>0</v>
      </c>
      <c r="G78" s="216">
        <v>12.24</v>
      </c>
      <c r="H78" s="216">
        <v>0</v>
      </c>
      <c r="I78" s="216">
        <v>47.58</v>
      </c>
      <c r="J78" s="216">
        <v>0</v>
      </c>
      <c r="K78" s="216">
        <v>160.19</v>
      </c>
      <c r="L78" s="216">
        <v>12.43</v>
      </c>
      <c r="M78" s="216">
        <v>2.67</v>
      </c>
      <c r="N78" s="216">
        <v>2.2000000000000002</v>
      </c>
      <c r="O78" s="216">
        <v>3.07</v>
      </c>
      <c r="P78" s="216">
        <v>0.98</v>
      </c>
      <c r="Q78" s="216">
        <v>10.02</v>
      </c>
      <c r="R78" s="216">
        <v>0.8</v>
      </c>
      <c r="S78" s="216">
        <v>0.49</v>
      </c>
      <c r="T78" s="216">
        <v>1.67</v>
      </c>
      <c r="U78" s="216">
        <v>6.26</v>
      </c>
      <c r="V78" s="216">
        <v>0.46</v>
      </c>
      <c r="W78" s="216">
        <v>1.67</v>
      </c>
      <c r="X78" s="216">
        <v>23.33</v>
      </c>
      <c r="Y78" s="216">
        <v>0</v>
      </c>
      <c r="Z78" s="216">
        <v>2.4500000000000002</v>
      </c>
      <c r="AA78" s="216">
        <v>1.59</v>
      </c>
      <c r="AB78" s="216">
        <v>0</v>
      </c>
      <c r="AC78" s="216">
        <v>2.69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-1.58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11.95</v>
      </c>
      <c r="D79" s="216">
        <v>2.98</v>
      </c>
      <c r="E79" s="216">
        <v>0</v>
      </c>
      <c r="F79" s="216">
        <v>0</v>
      </c>
      <c r="G79" s="216">
        <v>12.24</v>
      </c>
      <c r="H79" s="216">
        <v>0</v>
      </c>
      <c r="I79" s="216">
        <v>47.58</v>
      </c>
      <c r="J79" s="216">
        <v>0</v>
      </c>
      <c r="K79" s="216">
        <v>160.19</v>
      </c>
      <c r="L79" s="216">
        <v>12.43</v>
      </c>
      <c r="M79" s="216">
        <v>2.67</v>
      </c>
      <c r="N79" s="216">
        <v>2.2000000000000002</v>
      </c>
      <c r="O79" s="216">
        <v>3.07</v>
      </c>
      <c r="P79" s="216">
        <v>0.64</v>
      </c>
      <c r="Q79" s="216">
        <v>10.02</v>
      </c>
      <c r="R79" s="216">
        <v>0.8</v>
      </c>
      <c r="S79" s="216">
        <v>0.49</v>
      </c>
      <c r="T79" s="216">
        <v>1.67</v>
      </c>
      <c r="U79" s="216">
        <v>6.26</v>
      </c>
      <c r="V79" s="216">
        <v>0.46</v>
      </c>
      <c r="W79" s="216">
        <v>1.67</v>
      </c>
      <c r="X79" s="216">
        <v>23.33</v>
      </c>
      <c r="Y79" s="216">
        <v>0</v>
      </c>
      <c r="Z79" s="216">
        <v>2.4500000000000002</v>
      </c>
      <c r="AA79" s="216">
        <v>1.59</v>
      </c>
      <c r="AB79" s="216">
        <v>0</v>
      </c>
      <c r="AC79" s="216">
        <v>2.69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-1.58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11.95</v>
      </c>
      <c r="D80" s="216">
        <v>2.98</v>
      </c>
      <c r="E80" s="216">
        <v>0</v>
      </c>
      <c r="F80" s="216">
        <v>0</v>
      </c>
      <c r="G80" s="216">
        <v>12.24</v>
      </c>
      <c r="H80" s="216">
        <v>0</v>
      </c>
      <c r="I80" s="216">
        <v>47.58</v>
      </c>
      <c r="J80" s="216">
        <v>0</v>
      </c>
      <c r="K80" s="216">
        <v>160.19</v>
      </c>
      <c r="L80" s="216">
        <v>12.43</v>
      </c>
      <c r="M80" s="216">
        <v>2.67</v>
      </c>
      <c r="N80" s="216">
        <v>2.2000000000000002</v>
      </c>
      <c r="O80" s="216">
        <v>3.07</v>
      </c>
      <c r="P80" s="216">
        <v>0.64</v>
      </c>
      <c r="Q80" s="216">
        <v>10.02</v>
      </c>
      <c r="R80" s="216">
        <v>0.8</v>
      </c>
      <c r="S80" s="216">
        <v>0.49</v>
      </c>
      <c r="T80" s="216">
        <v>1.67</v>
      </c>
      <c r="U80" s="216">
        <v>6.26</v>
      </c>
      <c r="V80" s="216">
        <v>0.46</v>
      </c>
      <c r="W80" s="216">
        <v>1.67</v>
      </c>
      <c r="X80" s="216">
        <v>23.33</v>
      </c>
      <c r="Y80" s="216">
        <v>0</v>
      </c>
      <c r="Z80" s="216">
        <v>2.4500000000000002</v>
      </c>
      <c r="AA80" s="216">
        <v>1.59</v>
      </c>
      <c r="AB80" s="216">
        <v>0</v>
      </c>
      <c r="AC80" s="216">
        <v>2.69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-1.58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11.95</v>
      </c>
      <c r="D81" s="216">
        <v>2.98</v>
      </c>
      <c r="E81" s="216">
        <v>0</v>
      </c>
      <c r="F81" s="216">
        <v>0</v>
      </c>
      <c r="G81" s="216">
        <v>12.24</v>
      </c>
      <c r="H81" s="216">
        <v>0</v>
      </c>
      <c r="I81" s="216">
        <v>47.58</v>
      </c>
      <c r="J81" s="216">
        <v>0</v>
      </c>
      <c r="K81" s="216">
        <v>160.19</v>
      </c>
      <c r="L81" s="216">
        <v>12.43</v>
      </c>
      <c r="M81" s="216">
        <v>2.67</v>
      </c>
      <c r="N81" s="216">
        <v>2.2000000000000002</v>
      </c>
      <c r="O81" s="216">
        <v>3.07</v>
      </c>
      <c r="P81" s="216">
        <v>0.62</v>
      </c>
      <c r="Q81" s="216">
        <v>10.02</v>
      </c>
      <c r="R81" s="216">
        <v>0.8</v>
      </c>
      <c r="S81" s="216">
        <v>0.49</v>
      </c>
      <c r="T81" s="216">
        <v>1.67</v>
      </c>
      <c r="U81" s="216">
        <v>6.26</v>
      </c>
      <c r="V81" s="216">
        <v>0.46</v>
      </c>
      <c r="W81" s="216">
        <v>5.6</v>
      </c>
      <c r="X81" s="216">
        <v>23.33</v>
      </c>
      <c r="Y81" s="216">
        <v>0</v>
      </c>
      <c r="Z81" s="216">
        <v>2.4500000000000002</v>
      </c>
      <c r="AA81" s="216">
        <v>1.59</v>
      </c>
      <c r="AB81" s="216">
        <v>0</v>
      </c>
      <c r="AC81" s="216">
        <v>2.69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-1.58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12.07</v>
      </c>
      <c r="D82" s="216">
        <v>2.98</v>
      </c>
      <c r="E82" s="216">
        <v>0</v>
      </c>
      <c r="F82" s="216">
        <v>0</v>
      </c>
      <c r="G82" s="216">
        <v>12.24</v>
      </c>
      <c r="H82" s="216">
        <v>0</v>
      </c>
      <c r="I82" s="216">
        <v>47.58</v>
      </c>
      <c r="J82" s="216">
        <v>0</v>
      </c>
      <c r="K82" s="216">
        <v>160.19</v>
      </c>
      <c r="L82" s="216">
        <v>12.43</v>
      </c>
      <c r="M82" s="216">
        <v>2.67</v>
      </c>
      <c r="N82" s="216">
        <v>2.2000000000000002</v>
      </c>
      <c r="O82" s="216">
        <v>3.07</v>
      </c>
      <c r="P82" s="216">
        <v>0.62</v>
      </c>
      <c r="Q82" s="216">
        <v>10.02</v>
      </c>
      <c r="R82" s="216">
        <v>0.8</v>
      </c>
      <c r="S82" s="216">
        <v>0.49</v>
      </c>
      <c r="T82" s="216">
        <v>1.67</v>
      </c>
      <c r="U82" s="216">
        <v>6.26</v>
      </c>
      <c r="V82" s="216">
        <v>0.46</v>
      </c>
      <c r="W82" s="216">
        <v>5.6</v>
      </c>
      <c r="X82" s="216">
        <v>23.33</v>
      </c>
      <c r="Y82" s="216">
        <v>0</v>
      </c>
      <c r="Z82" s="216">
        <v>2.4500000000000002</v>
      </c>
      <c r="AA82" s="216">
        <v>1.59</v>
      </c>
      <c r="AB82" s="216">
        <v>0</v>
      </c>
      <c r="AC82" s="216">
        <v>2.7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-1.58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12.19</v>
      </c>
      <c r="D83" s="216">
        <v>2.98</v>
      </c>
      <c r="E83" s="216">
        <v>0</v>
      </c>
      <c r="F83" s="216">
        <v>0</v>
      </c>
      <c r="G83" s="216">
        <v>12.24</v>
      </c>
      <c r="H83" s="216">
        <v>0</v>
      </c>
      <c r="I83" s="216">
        <v>47.58</v>
      </c>
      <c r="J83" s="216">
        <v>0</v>
      </c>
      <c r="K83" s="216">
        <v>160.19</v>
      </c>
      <c r="L83" s="216">
        <v>12.43</v>
      </c>
      <c r="M83" s="216">
        <v>2.67</v>
      </c>
      <c r="N83" s="216">
        <v>2.2000000000000002</v>
      </c>
      <c r="O83" s="216">
        <v>3.07</v>
      </c>
      <c r="P83" s="216">
        <v>0.62</v>
      </c>
      <c r="Q83" s="216">
        <v>10.02</v>
      </c>
      <c r="R83" s="216">
        <v>0.8</v>
      </c>
      <c r="S83" s="216">
        <v>0.49</v>
      </c>
      <c r="T83" s="216">
        <v>1.67</v>
      </c>
      <c r="U83" s="216">
        <v>6.26</v>
      </c>
      <c r="V83" s="216">
        <v>0.46</v>
      </c>
      <c r="W83" s="216">
        <v>5.6</v>
      </c>
      <c r="X83" s="216">
        <v>23.33</v>
      </c>
      <c r="Y83" s="216">
        <v>0</v>
      </c>
      <c r="Z83" s="216">
        <v>2.4500000000000002</v>
      </c>
      <c r="AA83" s="216">
        <v>1.59</v>
      </c>
      <c r="AB83" s="216">
        <v>0</v>
      </c>
      <c r="AC83" s="216">
        <v>2.67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-1.58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12.31</v>
      </c>
      <c r="D84" s="216">
        <v>2.98</v>
      </c>
      <c r="E84" s="216">
        <v>0</v>
      </c>
      <c r="F84" s="216">
        <v>0</v>
      </c>
      <c r="G84" s="216">
        <v>12.24</v>
      </c>
      <c r="H84" s="216">
        <v>0</v>
      </c>
      <c r="I84" s="216">
        <v>47.58</v>
      </c>
      <c r="J84" s="216">
        <v>0</v>
      </c>
      <c r="K84" s="216">
        <v>160.19</v>
      </c>
      <c r="L84" s="216">
        <v>12.43</v>
      </c>
      <c r="M84" s="216">
        <v>2.67</v>
      </c>
      <c r="N84" s="216">
        <v>2.2000000000000002</v>
      </c>
      <c r="O84" s="216">
        <v>3.07</v>
      </c>
      <c r="P84" s="216">
        <v>0.62</v>
      </c>
      <c r="Q84" s="216">
        <v>10.02</v>
      </c>
      <c r="R84" s="216">
        <v>0.8</v>
      </c>
      <c r="S84" s="216">
        <v>0.49</v>
      </c>
      <c r="T84" s="216">
        <v>1.67</v>
      </c>
      <c r="U84" s="216">
        <v>6.26</v>
      </c>
      <c r="V84" s="216">
        <v>0.46</v>
      </c>
      <c r="W84" s="216">
        <v>5.6</v>
      </c>
      <c r="X84" s="216">
        <v>23.33</v>
      </c>
      <c r="Y84" s="216">
        <v>0</v>
      </c>
      <c r="Z84" s="216">
        <v>2.4500000000000002</v>
      </c>
      <c r="AA84" s="216">
        <v>1.59</v>
      </c>
      <c r="AB84" s="216">
        <v>0</v>
      </c>
      <c r="AC84" s="216">
        <v>2.67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-1.58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12.36</v>
      </c>
      <c r="D85" s="216">
        <v>2.98</v>
      </c>
      <c r="E85" s="216">
        <v>0</v>
      </c>
      <c r="F85" s="216">
        <v>0</v>
      </c>
      <c r="G85" s="216">
        <v>12.24</v>
      </c>
      <c r="H85" s="216">
        <v>0</v>
      </c>
      <c r="I85" s="216">
        <v>47.58</v>
      </c>
      <c r="J85" s="216">
        <v>0</v>
      </c>
      <c r="K85" s="216">
        <v>160.19</v>
      </c>
      <c r="L85" s="216">
        <v>12.43</v>
      </c>
      <c r="M85" s="216">
        <v>2.67</v>
      </c>
      <c r="N85" s="216">
        <v>2.2000000000000002</v>
      </c>
      <c r="O85" s="216">
        <v>3.07</v>
      </c>
      <c r="P85" s="216">
        <v>0.62</v>
      </c>
      <c r="Q85" s="216">
        <v>10.02</v>
      </c>
      <c r="R85" s="216">
        <v>0.8</v>
      </c>
      <c r="S85" s="216">
        <v>0.49</v>
      </c>
      <c r="T85" s="216">
        <v>1.67</v>
      </c>
      <c r="U85" s="216">
        <v>6.26</v>
      </c>
      <c r="V85" s="216">
        <v>0.46</v>
      </c>
      <c r="W85" s="216">
        <v>5.66</v>
      </c>
      <c r="X85" s="216">
        <v>23.33</v>
      </c>
      <c r="Y85" s="216">
        <v>0</v>
      </c>
      <c r="Z85" s="216">
        <v>2.4500000000000002</v>
      </c>
      <c r="AA85" s="216">
        <v>1.59</v>
      </c>
      <c r="AB85" s="216">
        <v>0</v>
      </c>
      <c r="AC85" s="216">
        <v>2.67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-1.58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12.36</v>
      </c>
      <c r="D86" s="216">
        <v>2.98</v>
      </c>
      <c r="E86" s="216">
        <v>0</v>
      </c>
      <c r="F86" s="216">
        <v>0</v>
      </c>
      <c r="G86" s="216">
        <v>12.24</v>
      </c>
      <c r="H86" s="216">
        <v>0</v>
      </c>
      <c r="I86" s="216">
        <v>47.58</v>
      </c>
      <c r="J86" s="216">
        <v>0</v>
      </c>
      <c r="K86" s="216">
        <v>160.19</v>
      </c>
      <c r="L86" s="216">
        <v>12.43</v>
      </c>
      <c r="M86" s="216">
        <v>2.67</v>
      </c>
      <c r="N86" s="216">
        <v>2.2000000000000002</v>
      </c>
      <c r="O86" s="216">
        <v>3.07</v>
      </c>
      <c r="P86" s="216">
        <v>0.62</v>
      </c>
      <c r="Q86" s="216">
        <v>10.02</v>
      </c>
      <c r="R86" s="216">
        <v>0.8</v>
      </c>
      <c r="S86" s="216">
        <v>0.49</v>
      </c>
      <c r="T86" s="216">
        <v>1.67</v>
      </c>
      <c r="U86" s="216">
        <v>6.26</v>
      </c>
      <c r="V86" s="216">
        <v>0.46</v>
      </c>
      <c r="W86" s="216">
        <v>5.66</v>
      </c>
      <c r="X86" s="216">
        <v>23.33</v>
      </c>
      <c r="Y86" s="216">
        <v>0</v>
      </c>
      <c r="Z86" s="216">
        <v>2.4500000000000002</v>
      </c>
      <c r="AA86" s="216">
        <v>1.59</v>
      </c>
      <c r="AB86" s="216">
        <v>0</v>
      </c>
      <c r="AC86" s="216">
        <v>2.67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-1.58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12.31</v>
      </c>
      <c r="D87" s="216">
        <v>2.98</v>
      </c>
      <c r="E87" s="216">
        <v>0</v>
      </c>
      <c r="F87" s="216">
        <v>0</v>
      </c>
      <c r="G87" s="216">
        <v>12.24</v>
      </c>
      <c r="H87" s="216">
        <v>0</v>
      </c>
      <c r="I87" s="216">
        <v>47.58</v>
      </c>
      <c r="J87" s="216">
        <v>0</v>
      </c>
      <c r="K87" s="216">
        <v>160.19</v>
      </c>
      <c r="L87" s="216">
        <v>12.43</v>
      </c>
      <c r="M87" s="216">
        <v>2.67</v>
      </c>
      <c r="N87" s="216">
        <v>2.2000000000000002</v>
      </c>
      <c r="O87" s="216">
        <v>3.07</v>
      </c>
      <c r="P87" s="216">
        <v>0.8</v>
      </c>
      <c r="Q87" s="216">
        <v>10.02</v>
      </c>
      <c r="R87" s="216">
        <v>0.8</v>
      </c>
      <c r="S87" s="216">
        <v>0.49</v>
      </c>
      <c r="T87" s="216">
        <v>1.67</v>
      </c>
      <c r="U87" s="216">
        <v>6.26</v>
      </c>
      <c r="V87" s="216">
        <v>0.46</v>
      </c>
      <c r="W87" s="216">
        <v>5.66</v>
      </c>
      <c r="X87" s="216">
        <v>20.82</v>
      </c>
      <c r="Y87" s="216">
        <v>0</v>
      </c>
      <c r="Z87" s="216">
        <v>2.4500000000000002</v>
      </c>
      <c r="AA87" s="216">
        <v>1.59</v>
      </c>
      <c r="AB87" s="216">
        <v>0</v>
      </c>
      <c r="AC87" s="216">
        <v>2.67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-1.58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12.24</v>
      </c>
      <c r="D88" s="216">
        <v>2.98</v>
      </c>
      <c r="E88" s="216">
        <v>0</v>
      </c>
      <c r="F88" s="216">
        <v>0</v>
      </c>
      <c r="G88" s="216">
        <v>12.24</v>
      </c>
      <c r="H88" s="216">
        <v>0</v>
      </c>
      <c r="I88" s="216">
        <v>47.58</v>
      </c>
      <c r="J88" s="216">
        <v>0</v>
      </c>
      <c r="K88" s="216">
        <v>160.19</v>
      </c>
      <c r="L88" s="216">
        <v>12.43</v>
      </c>
      <c r="M88" s="216">
        <v>2.67</v>
      </c>
      <c r="N88" s="216">
        <v>2.2000000000000002</v>
      </c>
      <c r="O88" s="216">
        <v>3.07</v>
      </c>
      <c r="P88" s="216">
        <v>0.8</v>
      </c>
      <c r="Q88" s="216">
        <v>10.02</v>
      </c>
      <c r="R88" s="216">
        <v>0.8</v>
      </c>
      <c r="S88" s="216">
        <v>0.49</v>
      </c>
      <c r="T88" s="216">
        <v>1.67</v>
      </c>
      <c r="U88" s="216">
        <v>6.26</v>
      </c>
      <c r="V88" s="216">
        <v>0.46</v>
      </c>
      <c r="W88" s="216">
        <v>5.66</v>
      </c>
      <c r="X88" s="216">
        <v>20.82</v>
      </c>
      <c r="Y88" s="216">
        <v>0</v>
      </c>
      <c r="Z88" s="216">
        <v>2.4500000000000002</v>
      </c>
      <c r="AA88" s="216">
        <v>1.59</v>
      </c>
      <c r="AB88" s="216">
        <v>0</v>
      </c>
      <c r="AC88" s="216">
        <v>2.67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-1.58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12.24</v>
      </c>
      <c r="D89" s="216">
        <v>2.98</v>
      </c>
      <c r="E89" s="216">
        <v>0</v>
      </c>
      <c r="F89" s="216">
        <v>0</v>
      </c>
      <c r="G89" s="216">
        <v>12.24</v>
      </c>
      <c r="H89" s="216">
        <v>0</v>
      </c>
      <c r="I89" s="216">
        <v>47.58</v>
      </c>
      <c r="J89" s="216">
        <v>0</v>
      </c>
      <c r="K89" s="216">
        <v>160.19</v>
      </c>
      <c r="L89" s="216">
        <v>12.43</v>
      </c>
      <c r="M89" s="216">
        <v>2.67</v>
      </c>
      <c r="N89" s="216">
        <v>2.2000000000000002</v>
      </c>
      <c r="O89" s="216">
        <v>3.07</v>
      </c>
      <c r="P89" s="216">
        <v>0.8</v>
      </c>
      <c r="Q89" s="216">
        <v>10.02</v>
      </c>
      <c r="R89" s="216">
        <v>0.8</v>
      </c>
      <c r="S89" s="216">
        <v>0.49</v>
      </c>
      <c r="T89" s="216">
        <v>1.67</v>
      </c>
      <c r="U89" s="216">
        <v>6.26</v>
      </c>
      <c r="V89" s="216">
        <v>0.46</v>
      </c>
      <c r="W89" s="216">
        <v>5.66</v>
      </c>
      <c r="X89" s="216">
        <v>20.82</v>
      </c>
      <c r="Y89" s="216">
        <v>0</v>
      </c>
      <c r="Z89" s="216">
        <v>2.4500000000000002</v>
      </c>
      <c r="AA89" s="216">
        <v>1.59</v>
      </c>
      <c r="AB89" s="216">
        <v>0</v>
      </c>
      <c r="AC89" s="216">
        <v>2.67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-1.58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12.54</v>
      </c>
      <c r="D90" s="216">
        <v>2.98</v>
      </c>
      <c r="E90" s="216">
        <v>0</v>
      </c>
      <c r="F90" s="216">
        <v>0</v>
      </c>
      <c r="G90" s="216">
        <v>12.24</v>
      </c>
      <c r="H90" s="216">
        <v>0</v>
      </c>
      <c r="I90" s="216">
        <v>47.58</v>
      </c>
      <c r="J90" s="216">
        <v>0</v>
      </c>
      <c r="K90" s="216">
        <v>160.18</v>
      </c>
      <c r="L90" s="216">
        <v>12.43</v>
      </c>
      <c r="M90" s="216">
        <v>2.67</v>
      </c>
      <c r="N90" s="216">
        <v>2.2000000000000002</v>
      </c>
      <c r="O90" s="216">
        <v>3.07</v>
      </c>
      <c r="P90" s="216">
        <v>0.8</v>
      </c>
      <c r="Q90" s="216">
        <v>10.02</v>
      </c>
      <c r="R90" s="216">
        <v>0.8</v>
      </c>
      <c r="S90" s="216">
        <v>0.49</v>
      </c>
      <c r="T90" s="216">
        <v>1.67</v>
      </c>
      <c r="U90" s="216">
        <v>6.26</v>
      </c>
      <c r="V90" s="216">
        <v>0.46</v>
      </c>
      <c r="W90" s="216">
        <v>5.66</v>
      </c>
      <c r="X90" s="216">
        <v>20.82</v>
      </c>
      <c r="Y90" s="216">
        <v>0</v>
      </c>
      <c r="Z90" s="216">
        <v>2.4500000000000002</v>
      </c>
      <c r="AA90" s="216">
        <v>1.59</v>
      </c>
      <c r="AB90" s="216">
        <v>0</v>
      </c>
      <c r="AC90" s="216">
        <v>2.67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-1.58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12.72</v>
      </c>
      <c r="D91" s="216">
        <v>2.98</v>
      </c>
      <c r="E91" s="216">
        <v>0</v>
      </c>
      <c r="F91" s="216">
        <v>0</v>
      </c>
      <c r="G91" s="216">
        <v>12.24</v>
      </c>
      <c r="H91" s="216">
        <v>0</v>
      </c>
      <c r="I91" s="216">
        <v>48.82</v>
      </c>
      <c r="J91" s="216">
        <v>0</v>
      </c>
      <c r="K91" s="216">
        <v>160.18</v>
      </c>
      <c r="L91" s="216">
        <v>12.43</v>
      </c>
      <c r="M91" s="216">
        <v>2.67</v>
      </c>
      <c r="N91" s="216">
        <v>2.2000000000000002</v>
      </c>
      <c r="O91" s="216">
        <v>3.07</v>
      </c>
      <c r="P91" s="216">
        <v>0.8</v>
      </c>
      <c r="Q91" s="216">
        <v>10.02</v>
      </c>
      <c r="R91" s="216">
        <v>0.8</v>
      </c>
      <c r="S91" s="216">
        <v>0.49</v>
      </c>
      <c r="T91" s="216">
        <v>1.67</v>
      </c>
      <c r="U91" s="216">
        <v>6.26</v>
      </c>
      <c r="V91" s="216">
        <v>0.46</v>
      </c>
      <c r="W91" s="216">
        <v>5.66</v>
      </c>
      <c r="X91" s="216">
        <v>20.82</v>
      </c>
      <c r="Y91" s="216">
        <v>0</v>
      </c>
      <c r="Z91" s="216">
        <v>2.4500000000000002</v>
      </c>
      <c r="AA91" s="216">
        <v>1.59</v>
      </c>
      <c r="AB91" s="216">
        <v>0</v>
      </c>
      <c r="AC91" s="216">
        <v>2.76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-1.58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12.66</v>
      </c>
      <c r="D92" s="216">
        <v>2.98</v>
      </c>
      <c r="E92" s="216">
        <v>0</v>
      </c>
      <c r="F92" s="216">
        <v>0</v>
      </c>
      <c r="G92" s="216">
        <v>12.24</v>
      </c>
      <c r="H92" s="216">
        <v>0</v>
      </c>
      <c r="I92" s="216">
        <v>48.82</v>
      </c>
      <c r="J92" s="216">
        <v>0</v>
      </c>
      <c r="K92" s="216">
        <v>160.19</v>
      </c>
      <c r="L92" s="216">
        <v>12.43</v>
      </c>
      <c r="M92" s="216">
        <v>2.67</v>
      </c>
      <c r="N92" s="216">
        <v>2.2000000000000002</v>
      </c>
      <c r="O92" s="216">
        <v>3.07</v>
      </c>
      <c r="P92" s="216">
        <v>0.8</v>
      </c>
      <c r="Q92" s="216">
        <v>10.02</v>
      </c>
      <c r="R92" s="216">
        <v>0.8</v>
      </c>
      <c r="S92" s="216">
        <v>0.49</v>
      </c>
      <c r="T92" s="216">
        <v>1.67</v>
      </c>
      <c r="U92" s="216">
        <v>6.26</v>
      </c>
      <c r="V92" s="216">
        <v>0.46</v>
      </c>
      <c r="W92" s="216">
        <v>5.66</v>
      </c>
      <c r="X92" s="216">
        <v>20.82</v>
      </c>
      <c r="Y92" s="216">
        <v>0</v>
      </c>
      <c r="Z92" s="216">
        <v>2.4500000000000002</v>
      </c>
      <c r="AA92" s="216">
        <v>1.59</v>
      </c>
      <c r="AB92" s="216">
        <v>0</v>
      </c>
      <c r="AC92" s="216">
        <v>2.76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-1.58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12.66</v>
      </c>
      <c r="D93" s="216">
        <v>2.98</v>
      </c>
      <c r="E93" s="216">
        <v>0</v>
      </c>
      <c r="F93" s="216">
        <v>0</v>
      </c>
      <c r="G93" s="216">
        <v>12.24</v>
      </c>
      <c r="H93" s="216">
        <v>0</v>
      </c>
      <c r="I93" s="216">
        <v>48.82</v>
      </c>
      <c r="J93" s="216">
        <v>0</v>
      </c>
      <c r="K93" s="216">
        <v>160.19</v>
      </c>
      <c r="L93" s="216">
        <v>12.43</v>
      </c>
      <c r="M93" s="216">
        <v>2.67</v>
      </c>
      <c r="N93" s="216">
        <v>2.2000000000000002</v>
      </c>
      <c r="O93" s="216">
        <v>3.07</v>
      </c>
      <c r="P93" s="216">
        <v>0.8</v>
      </c>
      <c r="Q93" s="216">
        <v>10.02</v>
      </c>
      <c r="R93" s="216">
        <v>0.8</v>
      </c>
      <c r="S93" s="216">
        <v>0.49</v>
      </c>
      <c r="T93" s="216">
        <v>1.67</v>
      </c>
      <c r="U93" s="216">
        <v>6.26</v>
      </c>
      <c r="V93" s="216">
        <v>0.46</v>
      </c>
      <c r="W93" s="216">
        <v>5.66</v>
      </c>
      <c r="X93" s="216">
        <v>20.82</v>
      </c>
      <c r="Y93" s="216">
        <v>0</v>
      </c>
      <c r="Z93" s="216">
        <v>2.4500000000000002</v>
      </c>
      <c r="AA93" s="216">
        <v>1.59</v>
      </c>
      <c r="AB93" s="216">
        <v>0</v>
      </c>
      <c r="AC93" s="216">
        <v>2.76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-1.58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12.66</v>
      </c>
      <c r="D94" s="216">
        <v>2.98</v>
      </c>
      <c r="E94" s="216">
        <v>0</v>
      </c>
      <c r="F94" s="216">
        <v>0</v>
      </c>
      <c r="G94" s="216">
        <v>12.24</v>
      </c>
      <c r="H94" s="216">
        <v>0</v>
      </c>
      <c r="I94" s="216">
        <v>48.82</v>
      </c>
      <c r="J94" s="216">
        <v>0</v>
      </c>
      <c r="K94" s="216">
        <v>160.19</v>
      </c>
      <c r="L94" s="216">
        <v>12.43</v>
      </c>
      <c r="M94" s="216">
        <v>2.67</v>
      </c>
      <c r="N94" s="216">
        <v>2.2000000000000002</v>
      </c>
      <c r="O94" s="216">
        <v>3.07</v>
      </c>
      <c r="P94" s="216">
        <v>0.8</v>
      </c>
      <c r="Q94" s="216">
        <v>10.02</v>
      </c>
      <c r="R94" s="216">
        <v>0.8</v>
      </c>
      <c r="S94" s="216">
        <v>0.49</v>
      </c>
      <c r="T94" s="216">
        <v>1.67</v>
      </c>
      <c r="U94" s="216">
        <v>6.26</v>
      </c>
      <c r="V94" s="216">
        <v>0.46</v>
      </c>
      <c r="W94" s="216">
        <v>5.66</v>
      </c>
      <c r="X94" s="216">
        <v>20.82</v>
      </c>
      <c r="Y94" s="216">
        <v>0</v>
      </c>
      <c r="Z94" s="216">
        <v>2.4500000000000002</v>
      </c>
      <c r="AA94" s="216">
        <v>1.59</v>
      </c>
      <c r="AB94" s="216">
        <v>0</v>
      </c>
      <c r="AC94" s="216">
        <v>2.76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-1.58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12.78</v>
      </c>
      <c r="D95" s="216">
        <v>2.98</v>
      </c>
      <c r="E95" s="216">
        <v>0</v>
      </c>
      <c r="F95" s="216">
        <v>0</v>
      </c>
      <c r="G95" s="216">
        <v>12.24</v>
      </c>
      <c r="H95" s="216">
        <v>0</v>
      </c>
      <c r="I95" s="216">
        <v>48.82</v>
      </c>
      <c r="J95" s="216">
        <v>0</v>
      </c>
      <c r="K95" s="216">
        <v>216.75</v>
      </c>
      <c r="L95" s="216">
        <v>12.43</v>
      </c>
      <c r="M95" s="216">
        <v>2.67</v>
      </c>
      <c r="N95" s="216">
        <v>2.2000000000000002</v>
      </c>
      <c r="O95" s="216">
        <v>3.07</v>
      </c>
      <c r="P95" s="216">
        <v>4.1900000000000004</v>
      </c>
      <c r="Q95" s="216">
        <v>10.02</v>
      </c>
      <c r="R95" s="216">
        <v>0.8</v>
      </c>
      <c r="S95" s="216">
        <v>0.49</v>
      </c>
      <c r="T95" s="216">
        <v>1.67</v>
      </c>
      <c r="U95" s="216">
        <v>6.26</v>
      </c>
      <c r="V95" s="216">
        <v>0.32</v>
      </c>
      <c r="W95" s="216">
        <v>5.66</v>
      </c>
      <c r="X95" s="216">
        <v>20.82</v>
      </c>
      <c r="Y95" s="216">
        <v>0</v>
      </c>
      <c r="Z95" s="216">
        <v>2.4500000000000002</v>
      </c>
      <c r="AA95" s="216">
        <v>1.59</v>
      </c>
      <c r="AB95" s="216">
        <v>0</v>
      </c>
      <c r="AC95" s="216">
        <v>2.76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-1.58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12.84</v>
      </c>
      <c r="D96" s="216">
        <v>2.98</v>
      </c>
      <c r="E96" s="216">
        <v>0</v>
      </c>
      <c r="F96" s="216">
        <v>0</v>
      </c>
      <c r="G96" s="216">
        <v>12.24</v>
      </c>
      <c r="H96" s="216">
        <v>0</v>
      </c>
      <c r="I96" s="216">
        <v>48.82</v>
      </c>
      <c r="J96" s="216">
        <v>0</v>
      </c>
      <c r="K96" s="216">
        <v>246.61</v>
      </c>
      <c r="L96" s="216">
        <v>12.43</v>
      </c>
      <c r="M96" s="216">
        <v>2.67</v>
      </c>
      <c r="N96" s="216">
        <v>2.2000000000000002</v>
      </c>
      <c r="O96" s="216">
        <v>3.07</v>
      </c>
      <c r="P96" s="216">
        <v>4.8099999999999996</v>
      </c>
      <c r="Q96" s="216">
        <v>10.02</v>
      </c>
      <c r="R96" s="216">
        <v>0.8</v>
      </c>
      <c r="S96" s="216">
        <v>0.49</v>
      </c>
      <c r="T96" s="216">
        <v>1.67</v>
      </c>
      <c r="U96" s="216">
        <v>6.26</v>
      </c>
      <c r="V96" s="216">
        <v>0.32</v>
      </c>
      <c r="W96" s="216">
        <v>5.66</v>
      </c>
      <c r="X96" s="216">
        <v>20.82</v>
      </c>
      <c r="Y96" s="216">
        <v>0</v>
      </c>
      <c r="Z96" s="216">
        <v>2.4500000000000002</v>
      </c>
      <c r="AA96" s="216">
        <v>1.59</v>
      </c>
      <c r="AB96" s="216">
        <v>0</v>
      </c>
      <c r="AC96" s="216">
        <v>2.76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-1.58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12.9</v>
      </c>
      <c r="D97" s="216">
        <v>2.98</v>
      </c>
      <c r="E97" s="216">
        <v>0</v>
      </c>
      <c r="F97" s="216">
        <v>0</v>
      </c>
      <c r="G97" s="216">
        <v>12.24</v>
      </c>
      <c r="H97" s="216">
        <v>0</v>
      </c>
      <c r="I97" s="216">
        <v>48.82</v>
      </c>
      <c r="J97" s="216">
        <v>0</v>
      </c>
      <c r="K97" s="216">
        <v>246.62</v>
      </c>
      <c r="L97" s="216">
        <v>12.43</v>
      </c>
      <c r="M97" s="216">
        <v>2.67</v>
      </c>
      <c r="N97" s="216">
        <v>2.2000000000000002</v>
      </c>
      <c r="O97" s="216">
        <v>3.07</v>
      </c>
      <c r="P97" s="216">
        <v>5.79</v>
      </c>
      <c r="Q97" s="216">
        <v>10.02</v>
      </c>
      <c r="R97" s="216">
        <v>0.8</v>
      </c>
      <c r="S97" s="216">
        <v>0.49</v>
      </c>
      <c r="T97" s="216">
        <v>1.67</v>
      </c>
      <c r="U97" s="216">
        <v>6.26</v>
      </c>
      <c r="V97" s="216">
        <v>0.32</v>
      </c>
      <c r="W97" s="216">
        <v>5.66</v>
      </c>
      <c r="X97" s="216">
        <v>20.82</v>
      </c>
      <c r="Y97" s="216">
        <v>0</v>
      </c>
      <c r="Z97" s="216">
        <v>2.4500000000000002</v>
      </c>
      <c r="AA97" s="216">
        <v>1.59</v>
      </c>
      <c r="AB97" s="216">
        <v>0</v>
      </c>
      <c r="AC97" s="216">
        <v>2.76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-1.58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12.9</v>
      </c>
      <c r="D98" s="216">
        <v>2.98</v>
      </c>
      <c r="E98" s="216">
        <v>0</v>
      </c>
      <c r="F98" s="216">
        <v>0</v>
      </c>
      <c r="G98" s="216">
        <v>12.24</v>
      </c>
      <c r="H98" s="216">
        <v>0</v>
      </c>
      <c r="I98" s="216">
        <v>48.82</v>
      </c>
      <c r="J98" s="216">
        <v>0</v>
      </c>
      <c r="K98" s="216">
        <v>246.61</v>
      </c>
      <c r="L98" s="216">
        <v>12.43</v>
      </c>
      <c r="M98" s="216">
        <v>2.67</v>
      </c>
      <c r="N98" s="216">
        <v>2.2000000000000002</v>
      </c>
      <c r="O98" s="216">
        <v>3.07</v>
      </c>
      <c r="P98" s="216">
        <v>6.85</v>
      </c>
      <c r="Q98" s="216">
        <v>10.02</v>
      </c>
      <c r="R98" s="216">
        <v>0.8</v>
      </c>
      <c r="S98" s="216">
        <v>0.49</v>
      </c>
      <c r="T98" s="216">
        <v>1.67</v>
      </c>
      <c r="U98" s="216">
        <v>6.26</v>
      </c>
      <c r="V98" s="216">
        <v>0.32</v>
      </c>
      <c r="W98" s="216">
        <v>5.66</v>
      </c>
      <c r="X98" s="216">
        <v>20.82</v>
      </c>
      <c r="Y98" s="216">
        <v>0</v>
      </c>
      <c r="Z98" s="216">
        <v>2.4500000000000002</v>
      </c>
      <c r="AA98" s="216">
        <v>1.59</v>
      </c>
      <c r="AB98" s="216">
        <v>0</v>
      </c>
      <c r="AC98" s="216">
        <v>2.76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-1.58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0.29769500000000054</v>
      </c>
      <c r="D99">
        <f t="shared" si="0"/>
        <v>7.1519999999999959E-2</v>
      </c>
      <c r="E99">
        <f t="shared" si="0"/>
        <v>0</v>
      </c>
      <c r="F99">
        <f t="shared" si="0"/>
        <v>0</v>
      </c>
      <c r="G99">
        <f t="shared" si="0"/>
        <v>0.29376000000000019</v>
      </c>
      <c r="H99">
        <f t="shared" si="0"/>
        <v>0</v>
      </c>
      <c r="I99">
        <f t="shared" si="0"/>
        <v>1.1530799999999992</v>
      </c>
      <c r="J99">
        <f t="shared" si="0"/>
        <v>0</v>
      </c>
      <c r="K99">
        <f t="shared" si="0"/>
        <v>5.2839324999999953</v>
      </c>
      <c r="L99">
        <f t="shared" si="0"/>
        <v>0.39917000000000052</v>
      </c>
      <c r="M99">
        <f t="shared" si="0"/>
        <v>0.17610249999999933</v>
      </c>
      <c r="N99">
        <f t="shared" si="0"/>
        <v>5.2799999999999916E-2</v>
      </c>
      <c r="O99">
        <f t="shared" si="0"/>
        <v>7.3679999999999884E-2</v>
      </c>
      <c r="P99">
        <f t="shared" si="0"/>
        <v>2.7015000000000011E-2</v>
      </c>
      <c r="Q99">
        <f t="shared" si="0"/>
        <v>0.24047999999999969</v>
      </c>
      <c r="R99">
        <f t="shared" si="0"/>
        <v>0.12190750000000006</v>
      </c>
      <c r="S99">
        <f t="shared" si="0"/>
        <v>8.0282500000000048E-2</v>
      </c>
      <c r="T99">
        <f t="shared" si="0"/>
        <v>4.0079999999999963E-2</v>
      </c>
      <c r="U99">
        <f t="shared" si="0"/>
        <v>8.8142499999999957E-2</v>
      </c>
      <c r="V99">
        <f t="shared" si="0"/>
        <v>6.7999999999999852E-2</v>
      </c>
      <c r="W99">
        <f t="shared" si="0"/>
        <v>0.17681499999999994</v>
      </c>
      <c r="X99">
        <f t="shared" si="0"/>
        <v>0.60547000000000062</v>
      </c>
      <c r="Y99">
        <f t="shared" si="0"/>
        <v>0</v>
      </c>
      <c r="Z99">
        <f t="shared" si="0"/>
        <v>0.43492000000000025</v>
      </c>
      <c r="AA99">
        <f t="shared" si="0"/>
        <v>0.26789499999999944</v>
      </c>
      <c r="AB99">
        <f t="shared" si="0"/>
        <v>0</v>
      </c>
      <c r="AC99">
        <f t="shared" si="0"/>
        <v>5.872999999999997E-2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-3.7920000000000016E-2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5.79</v>
      </c>
      <c r="D3" s="216">
        <v>1.33</v>
      </c>
      <c r="E3" s="216">
        <v>0</v>
      </c>
      <c r="F3" s="216">
        <v>0</v>
      </c>
      <c r="G3" s="216">
        <v>5.52</v>
      </c>
      <c r="H3" s="216">
        <v>0</v>
      </c>
      <c r="I3" s="216">
        <v>21.84</v>
      </c>
      <c r="J3" s="216">
        <v>0</v>
      </c>
      <c r="K3" s="216">
        <v>45.03</v>
      </c>
      <c r="L3" s="216">
        <v>20.11</v>
      </c>
      <c r="M3" s="216">
        <v>0</v>
      </c>
      <c r="N3" s="216">
        <v>1.2</v>
      </c>
      <c r="O3" s="216">
        <v>2.02</v>
      </c>
      <c r="P3" s="216">
        <v>2.0699999999999998</v>
      </c>
      <c r="Q3" s="216">
        <v>5.54</v>
      </c>
      <c r="R3" s="216">
        <v>0.43</v>
      </c>
      <c r="S3" s="216">
        <v>0.27</v>
      </c>
      <c r="T3" s="216">
        <v>0</v>
      </c>
      <c r="U3" s="216">
        <v>7.63</v>
      </c>
      <c r="V3" s="216">
        <v>0.21</v>
      </c>
      <c r="W3" s="216">
        <v>0.47</v>
      </c>
      <c r="X3" s="216">
        <v>1.95</v>
      </c>
      <c r="Y3" s="216">
        <v>0</v>
      </c>
      <c r="Z3" s="216">
        <v>1.42</v>
      </c>
      <c r="AA3" s="216">
        <v>0.92</v>
      </c>
      <c r="AB3" s="216">
        <v>0</v>
      </c>
      <c r="AC3" s="216">
        <v>0.41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-0.91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5.79</v>
      </c>
      <c r="D4" s="216">
        <v>1.33</v>
      </c>
      <c r="E4" s="216">
        <v>0</v>
      </c>
      <c r="F4" s="216">
        <v>0</v>
      </c>
      <c r="G4" s="216">
        <v>5.52</v>
      </c>
      <c r="H4" s="216">
        <v>0</v>
      </c>
      <c r="I4" s="216">
        <v>21.84</v>
      </c>
      <c r="J4" s="216">
        <v>0</v>
      </c>
      <c r="K4" s="216">
        <v>49.84</v>
      </c>
      <c r="L4" s="216">
        <v>46.89</v>
      </c>
      <c r="M4" s="216">
        <v>0</v>
      </c>
      <c r="N4" s="216">
        <v>1.2</v>
      </c>
      <c r="O4" s="216">
        <v>2.02</v>
      </c>
      <c r="P4" s="216">
        <v>2.0699999999999998</v>
      </c>
      <c r="Q4" s="216">
        <v>5.54</v>
      </c>
      <c r="R4" s="216">
        <v>0.43</v>
      </c>
      <c r="S4" s="216">
        <v>0.27</v>
      </c>
      <c r="T4" s="216">
        <v>0</v>
      </c>
      <c r="U4" s="216">
        <v>7.63</v>
      </c>
      <c r="V4" s="216">
        <v>0.21</v>
      </c>
      <c r="W4" s="216">
        <v>0.47</v>
      </c>
      <c r="X4" s="216">
        <v>1.95</v>
      </c>
      <c r="Y4" s="216">
        <v>0</v>
      </c>
      <c r="Z4" s="216">
        <v>1.42</v>
      </c>
      <c r="AA4" s="216">
        <v>0.92</v>
      </c>
      <c r="AB4" s="216">
        <v>0</v>
      </c>
      <c r="AC4" s="216">
        <v>0.41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-0.91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5.79</v>
      </c>
      <c r="D5" s="216">
        <v>1.33</v>
      </c>
      <c r="E5" s="216">
        <v>0</v>
      </c>
      <c r="F5" s="216">
        <v>0</v>
      </c>
      <c r="G5" s="216">
        <v>5.52</v>
      </c>
      <c r="H5" s="216">
        <v>0</v>
      </c>
      <c r="I5" s="216">
        <v>21.84</v>
      </c>
      <c r="J5" s="216">
        <v>0</v>
      </c>
      <c r="K5" s="216">
        <v>7.3</v>
      </c>
      <c r="L5" s="216">
        <v>47</v>
      </c>
      <c r="M5" s="216">
        <v>0</v>
      </c>
      <c r="N5" s="216">
        <v>1.2</v>
      </c>
      <c r="O5" s="216">
        <v>2.02</v>
      </c>
      <c r="P5" s="216">
        <v>2.0699999999999998</v>
      </c>
      <c r="Q5" s="216">
        <v>5.54</v>
      </c>
      <c r="R5" s="216">
        <v>0.43</v>
      </c>
      <c r="S5" s="216">
        <v>0.27</v>
      </c>
      <c r="T5" s="216">
        <v>0</v>
      </c>
      <c r="U5" s="216">
        <v>7.63</v>
      </c>
      <c r="V5" s="216">
        <v>0.21</v>
      </c>
      <c r="W5" s="216">
        <v>0.74</v>
      </c>
      <c r="X5" s="216">
        <v>1.95</v>
      </c>
      <c r="Y5" s="216">
        <v>0</v>
      </c>
      <c r="Z5" s="216">
        <v>1.42</v>
      </c>
      <c r="AA5" s="216">
        <v>0.92</v>
      </c>
      <c r="AB5" s="216">
        <v>0</v>
      </c>
      <c r="AC5" s="216">
        <v>0.41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-0.91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5.79</v>
      </c>
      <c r="D6" s="216">
        <v>1.33</v>
      </c>
      <c r="E6" s="216">
        <v>0</v>
      </c>
      <c r="F6" s="216">
        <v>0</v>
      </c>
      <c r="G6" s="216">
        <v>5.52</v>
      </c>
      <c r="H6" s="216">
        <v>0</v>
      </c>
      <c r="I6" s="216">
        <v>21.84</v>
      </c>
      <c r="J6" s="216">
        <v>0</v>
      </c>
      <c r="K6" s="216">
        <v>7.3</v>
      </c>
      <c r="L6" s="216">
        <v>47</v>
      </c>
      <c r="M6" s="216">
        <v>0</v>
      </c>
      <c r="N6" s="216">
        <v>1.2</v>
      </c>
      <c r="O6" s="216">
        <v>2.02</v>
      </c>
      <c r="P6" s="216">
        <v>2.0699999999999998</v>
      </c>
      <c r="Q6" s="216">
        <v>5.54</v>
      </c>
      <c r="R6" s="216">
        <v>0.43</v>
      </c>
      <c r="S6" s="216">
        <v>0.27</v>
      </c>
      <c r="T6" s="216">
        <v>0</v>
      </c>
      <c r="U6" s="216">
        <v>7.63</v>
      </c>
      <c r="V6" s="216">
        <v>0.21</v>
      </c>
      <c r="W6" s="216">
        <v>0.74</v>
      </c>
      <c r="X6" s="216">
        <v>1.95</v>
      </c>
      <c r="Y6" s="216">
        <v>0</v>
      </c>
      <c r="Z6" s="216">
        <v>1.42</v>
      </c>
      <c r="AA6" s="216">
        <v>0.92</v>
      </c>
      <c r="AB6" s="216">
        <v>0</v>
      </c>
      <c r="AC6" s="216">
        <v>0.41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-0.91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5.79</v>
      </c>
      <c r="D7" s="216">
        <v>1.33</v>
      </c>
      <c r="E7" s="216">
        <v>0</v>
      </c>
      <c r="F7" s="216">
        <v>0</v>
      </c>
      <c r="G7" s="216">
        <v>5.52</v>
      </c>
      <c r="H7" s="216">
        <v>0</v>
      </c>
      <c r="I7" s="216">
        <v>21.84</v>
      </c>
      <c r="J7" s="216">
        <v>0</v>
      </c>
      <c r="K7" s="216">
        <v>7.3</v>
      </c>
      <c r="L7" s="216">
        <v>47</v>
      </c>
      <c r="M7" s="216">
        <v>0</v>
      </c>
      <c r="N7" s="216">
        <v>1.2</v>
      </c>
      <c r="O7" s="216">
        <v>2.02</v>
      </c>
      <c r="P7" s="216">
        <v>2.0699999999999998</v>
      </c>
      <c r="Q7" s="216">
        <v>5.54</v>
      </c>
      <c r="R7" s="216">
        <v>0.43</v>
      </c>
      <c r="S7" s="216">
        <v>0.27</v>
      </c>
      <c r="T7" s="216">
        <v>0</v>
      </c>
      <c r="U7" s="216">
        <v>7.63</v>
      </c>
      <c r="V7" s="216">
        <v>0.21</v>
      </c>
      <c r="W7" s="216">
        <v>0.74</v>
      </c>
      <c r="X7" s="216">
        <v>1.95</v>
      </c>
      <c r="Y7" s="216">
        <v>0</v>
      </c>
      <c r="Z7" s="216">
        <v>1.42</v>
      </c>
      <c r="AA7" s="216">
        <v>0.92</v>
      </c>
      <c r="AB7" s="216">
        <v>0</v>
      </c>
      <c r="AC7" s="216">
        <v>0.41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-0.91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5.79</v>
      </c>
      <c r="D8" s="216">
        <v>1.33</v>
      </c>
      <c r="E8" s="216">
        <v>0</v>
      </c>
      <c r="F8" s="216">
        <v>0</v>
      </c>
      <c r="G8" s="216">
        <v>5.52</v>
      </c>
      <c r="H8" s="216">
        <v>0</v>
      </c>
      <c r="I8" s="216">
        <v>21.84</v>
      </c>
      <c r="J8" s="216">
        <v>0</v>
      </c>
      <c r="K8" s="216">
        <v>7.3</v>
      </c>
      <c r="L8" s="216">
        <v>47</v>
      </c>
      <c r="M8" s="216">
        <v>0</v>
      </c>
      <c r="N8" s="216">
        <v>1.2</v>
      </c>
      <c r="O8" s="216">
        <v>2.02</v>
      </c>
      <c r="P8" s="216">
        <v>2.0699999999999998</v>
      </c>
      <c r="Q8" s="216">
        <v>5.54</v>
      </c>
      <c r="R8" s="216">
        <v>0.43</v>
      </c>
      <c r="S8" s="216">
        <v>0.27</v>
      </c>
      <c r="T8" s="216">
        <v>0</v>
      </c>
      <c r="U8" s="216">
        <v>7.63</v>
      </c>
      <c r="V8" s="216">
        <v>0.21</v>
      </c>
      <c r="W8" s="216">
        <v>0.74</v>
      </c>
      <c r="X8" s="216">
        <v>1.95</v>
      </c>
      <c r="Y8" s="216">
        <v>0</v>
      </c>
      <c r="Z8" s="216">
        <v>1.42</v>
      </c>
      <c r="AA8" s="216">
        <v>0.92</v>
      </c>
      <c r="AB8" s="216">
        <v>0</v>
      </c>
      <c r="AC8" s="216">
        <v>0.64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-0.91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5.79</v>
      </c>
      <c r="D9" s="216">
        <v>1.33</v>
      </c>
      <c r="E9" s="216">
        <v>0</v>
      </c>
      <c r="F9" s="216">
        <v>0</v>
      </c>
      <c r="G9" s="216">
        <v>5.52</v>
      </c>
      <c r="H9" s="216">
        <v>0</v>
      </c>
      <c r="I9" s="216">
        <v>21.84</v>
      </c>
      <c r="J9" s="216">
        <v>0</v>
      </c>
      <c r="K9" s="216">
        <v>7.3</v>
      </c>
      <c r="L9" s="216">
        <v>47</v>
      </c>
      <c r="M9" s="216">
        <v>0</v>
      </c>
      <c r="N9" s="216">
        <v>1.2</v>
      </c>
      <c r="O9" s="216">
        <v>2.02</v>
      </c>
      <c r="P9" s="216">
        <v>2.0699999999999998</v>
      </c>
      <c r="Q9" s="216">
        <v>5.54</v>
      </c>
      <c r="R9" s="216">
        <v>0.43</v>
      </c>
      <c r="S9" s="216">
        <v>0.27</v>
      </c>
      <c r="T9" s="216">
        <v>0</v>
      </c>
      <c r="U9" s="216">
        <v>7.63</v>
      </c>
      <c r="V9" s="216">
        <v>0.21</v>
      </c>
      <c r="W9" s="216">
        <v>0.74</v>
      </c>
      <c r="X9" s="216">
        <v>1.95</v>
      </c>
      <c r="Y9" s="216">
        <v>0</v>
      </c>
      <c r="Z9" s="216">
        <v>1.42</v>
      </c>
      <c r="AA9" s="216">
        <v>0.92</v>
      </c>
      <c r="AB9" s="216">
        <v>0</v>
      </c>
      <c r="AC9" s="216">
        <v>0.64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-0.91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5.79</v>
      </c>
      <c r="D10" s="216">
        <v>1.33</v>
      </c>
      <c r="E10" s="216">
        <v>0</v>
      </c>
      <c r="F10" s="216">
        <v>0</v>
      </c>
      <c r="G10" s="216">
        <v>5.52</v>
      </c>
      <c r="H10" s="216">
        <v>0</v>
      </c>
      <c r="I10" s="216">
        <v>21.84</v>
      </c>
      <c r="J10" s="216">
        <v>0</v>
      </c>
      <c r="K10" s="216">
        <v>7.3</v>
      </c>
      <c r="L10" s="216">
        <v>47</v>
      </c>
      <c r="M10" s="216">
        <v>0</v>
      </c>
      <c r="N10" s="216">
        <v>1.2</v>
      </c>
      <c r="O10" s="216">
        <v>2.02</v>
      </c>
      <c r="P10" s="216">
        <v>2.0699999999999998</v>
      </c>
      <c r="Q10" s="216">
        <v>5.54</v>
      </c>
      <c r="R10" s="216">
        <v>0.43</v>
      </c>
      <c r="S10" s="216">
        <v>0.27</v>
      </c>
      <c r="T10" s="216">
        <v>0</v>
      </c>
      <c r="U10" s="216">
        <v>7.63</v>
      </c>
      <c r="V10" s="216">
        <v>0.21</v>
      </c>
      <c r="W10" s="216">
        <v>0.74</v>
      </c>
      <c r="X10" s="216">
        <v>1.95</v>
      </c>
      <c r="Y10" s="216">
        <v>0</v>
      </c>
      <c r="Z10" s="216">
        <v>1.42</v>
      </c>
      <c r="AA10" s="216">
        <v>0.92</v>
      </c>
      <c r="AB10" s="216">
        <v>0</v>
      </c>
      <c r="AC10" s="216">
        <v>0.64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-0.91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5.79</v>
      </c>
      <c r="D11" s="216">
        <v>1.33</v>
      </c>
      <c r="E11" s="216">
        <v>0</v>
      </c>
      <c r="F11" s="216">
        <v>0</v>
      </c>
      <c r="G11" s="216">
        <v>5.52</v>
      </c>
      <c r="H11" s="216">
        <v>0</v>
      </c>
      <c r="I11" s="216">
        <v>21.84</v>
      </c>
      <c r="J11" s="216">
        <v>0</v>
      </c>
      <c r="K11" s="216">
        <v>7.3</v>
      </c>
      <c r="L11" s="216">
        <v>47</v>
      </c>
      <c r="M11" s="216">
        <v>0</v>
      </c>
      <c r="N11" s="216">
        <v>1.2</v>
      </c>
      <c r="O11" s="216">
        <v>2.02</v>
      </c>
      <c r="P11" s="216">
        <v>2.0699999999999998</v>
      </c>
      <c r="Q11" s="216">
        <v>5.54</v>
      </c>
      <c r="R11" s="216">
        <v>0.43</v>
      </c>
      <c r="S11" s="216">
        <v>0.27</v>
      </c>
      <c r="T11" s="216">
        <v>0</v>
      </c>
      <c r="U11" s="216">
        <v>7.63</v>
      </c>
      <c r="V11" s="216">
        <v>0.21</v>
      </c>
      <c r="W11" s="216">
        <v>0.62</v>
      </c>
      <c r="X11" s="216">
        <v>1.95</v>
      </c>
      <c r="Y11" s="216">
        <v>0</v>
      </c>
      <c r="Z11" s="216">
        <v>0</v>
      </c>
      <c r="AA11" s="216">
        <v>0.92</v>
      </c>
      <c r="AB11" s="216">
        <v>0</v>
      </c>
      <c r="AC11" s="216">
        <v>0.64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-0.91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5.79</v>
      </c>
      <c r="D12" s="216">
        <v>1.33</v>
      </c>
      <c r="E12" s="216">
        <v>0</v>
      </c>
      <c r="F12" s="216">
        <v>0</v>
      </c>
      <c r="G12" s="216">
        <v>5.52</v>
      </c>
      <c r="H12" s="216">
        <v>0</v>
      </c>
      <c r="I12" s="216">
        <v>21.84</v>
      </c>
      <c r="J12" s="216">
        <v>0</v>
      </c>
      <c r="K12" s="216">
        <v>45.23</v>
      </c>
      <c r="L12" s="216">
        <v>47</v>
      </c>
      <c r="M12" s="216">
        <v>0</v>
      </c>
      <c r="N12" s="216">
        <v>1.2</v>
      </c>
      <c r="O12" s="216">
        <v>2.02</v>
      </c>
      <c r="P12" s="216">
        <v>2.0699999999999998</v>
      </c>
      <c r="Q12" s="216">
        <v>5.54</v>
      </c>
      <c r="R12" s="216">
        <v>0.43</v>
      </c>
      <c r="S12" s="216">
        <v>0.27</v>
      </c>
      <c r="T12" s="216">
        <v>0</v>
      </c>
      <c r="U12" s="216">
        <v>7.63</v>
      </c>
      <c r="V12" s="216">
        <v>0.21</v>
      </c>
      <c r="W12" s="216">
        <v>0.62</v>
      </c>
      <c r="X12" s="216">
        <v>1.95</v>
      </c>
      <c r="Y12" s="216">
        <v>0</v>
      </c>
      <c r="Z12" s="216">
        <v>1.41</v>
      </c>
      <c r="AA12" s="216">
        <v>0.92</v>
      </c>
      <c r="AB12" s="216">
        <v>0</v>
      </c>
      <c r="AC12" s="216">
        <v>0.64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-0.91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5.79</v>
      </c>
      <c r="D13" s="216">
        <v>1.33</v>
      </c>
      <c r="E13" s="216">
        <v>0</v>
      </c>
      <c r="F13" s="216">
        <v>0</v>
      </c>
      <c r="G13" s="216">
        <v>5.52</v>
      </c>
      <c r="H13" s="216">
        <v>0</v>
      </c>
      <c r="I13" s="216">
        <v>21.84</v>
      </c>
      <c r="J13" s="216">
        <v>0</v>
      </c>
      <c r="K13" s="216">
        <v>65.2</v>
      </c>
      <c r="L13" s="216">
        <v>47</v>
      </c>
      <c r="M13" s="216">
        <v>0</v>
      </c>
      <c r="N13" s="216">
        <v>1.2</v>
      </c>
      <c r="O13" s="216">
        <v>2.02</v>
      </c>
      <c r="P13" s="216">
        <v>2.0699999999999998</v>
      </c>
      <c r="Q13" s="216">
        <v>5.54</v>
      </c>
      <c r="R13" s="216">
        <v>0.43</v>
      </c>
      <c r="S13" s="216">
        <v>4.0999999999999996</v>
      </c>
      <c r="T13" s="216">
        <v>0</v>
      </c>
      <c r="U13" s="216">
        <v>7.63</v>
      </c>
      <c r="V13" s="216">
        <v>0.21</v>
      </c>
      <c r="W13" s="216">
        <v>0.62</v>
      </c>
      <c r="X13" s="216">
        <v>1.95</v>
      </c>
      <c r="Y13" s="216">
        <v>0</v>
      </c>
      <c r="Z13" s="216">
        <v>0.55000000000000004</v>
      </c>
      <c r="AA13" s="216">
        <v>12.35</v>
      </c>
      <c r="AB13" s="216">
        <v>0</v>
      </c>
      <c r="AC13" s="216">
        <v>0.64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-0.91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5.79</v>
      </c>
      <c r="D14" s="216">
        <v>1.33</v>
      </c>
      <c r="E14" s="216">
        <v>0</v>
      </c>
      <c r="F14" s="216">
        <v>0</v>
      </c>
      <c r="G14" s="216">
        <v>5.52</v>
      </c>
      <c r="H14" s="216">
        <v>0</v>
      </c>
      <c r="I14" s="216">
        <v>21.84</v>
      </c>
      <c r="J14" s="216">
        <v>0</v>
      </c>
      <c r="K14" s="216">
        <v>65.2</v>
      </c>
      <c r="L14" s="216">
        <v>47</v>
      </c>
      <c r="M14" s="216">
        <v>0</v>
      </c>
      <c r="N14" s="216">
        <v>1.2</v>
      </c>
      <c r="O14" s="216">
        <v>2.02</v>
      </c>
      <c r="P14" s="216">
        <v>2.0699999999999998</v>
      </c>
      <c r="Q14" s="216">
        <v>5.54</v>
      </c>
      <c r="R14" s="216">
        <v>0.43</v>
      </c>
      <c r="S14" s="216">
        <v>3.83</v>
      </c>
      <c r="T14" s="216">
        <v>0</v>
      </c>
      <c r="U14" s="216">
        <v>7.63</v>
      </c>
      <c r="V14" s="216">
        <v>0.21</v>
      </c>
      <c r="W14" s="216">
        <v>0.62</v>
      </c>
      <c r="X14" s="216">
        <v>1.95</v>
      </c>
      <c r="Y14" s="216">
        <v>0</v>
      </c>
      <c r="Z14" s="216">
        <v>0.55000000000000004</v>
      </c>
      <c r="AA14" s="216">
        <v>12.35</v>
      </c>
      <c r="AB14" s="216">
        <v>0</v>
      </c>
      <c r="AC14" s="216">
        <v>0.64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-0.91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5.79</v>
      </c>
      <c r="D15" s="216">
        <v>1.33</v>
      </c>
      <c r="E15" s="216">
        <v>0</v>
      </c>
      <c r="F15" s="216">
        <v>0</v>
      </c>
      <c r="G15" s="216">
        <v>5.52</v>
      </c>
      <c r="H15" s="216">
        <v>0</v>
      </c>
      <c r="I15" s="216">
        <v>21.84</v>
      </c>
      <c r="J15" s="216">
        <v>0</v>
      </c>
      <c r="K15" s="216">
        <v>85.86</v>
      </c>
      <c r="L15" s="216">
        <v>47</v>
      </c>
      <c r="M15" s="216">
        <v>0</v>
      </c>
      <c r="N15" s="216">
        <v>1.2</v>
      </c>
      <c r="O15" s="216">
        <v>2.02</v>
      </c>
      <c r="P15" s="216">
        <v>2.0699999999999998</v>
      </c>
      <c r="Q15" s="216">
        <v>5.54</v>
      </c>
      <c r="R15" s="216">
        <v>0.43</v>
      </c>
      <c r="S15" s="216">
        <v>3.83</v>
      </c>
      <c r="T15" s="216">
        <v>0</v>
      </c>
      <c r="U15" s="216">
        <v>7.63</v>
      </c>
      <c r="V15" s="216">
        <v>0.21</v>
      </c>
      <c r="W15" s="216">
        <v>0.62</v>
      </c>
      <c r="X15" s="216">
        <v>1.95</v>
      </c>
      <c r="Y15" s="216">
        <v>0</v>
      </c>
      <c r="Z15" s="216">
        <v>1.42</v>
      </c>
      <c r="AA15" s="216">
        <v>3.75</v>
      </c>
      <c r="AB15" s="216">
        <v>0</v>
      </c>
      <c r="AC15" s="216">
        <v>0.64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-0.91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5.79</v>
      </c>
      <c r="D16" s="216">
        <v>1.33</v>
      </c>
      <c r="E16" s="216">
        <v>0</v>
      </c>
      <c r="F16" s="216">
        <v>0</v>
      </c>
      <c r="G16" s="216">
        <v>5.52</v>
      </c>
      <c r="H16" s="216">
        <v>0</v>
      </c>
      <c r="I16" s="216">
        <v>21.84</v>
      </c>
      <c r="J16" s="216">
        <v>0</v>
      </c>
      <c r="K16" s="216">
        <v>85.87</v>
      </c>
      <c r="L16" s="216">
        <v>47</v>
      </c>
      <c r="M16" s="216">
        <v>0</v>
      </c>
      <c r="N16" s="216">
        <v>1.2</v>
      </c>
      <c r="O16" s="216">
        <v>2.02</v>
      </c>
      <c r="P16" s="216">
        <v>2.0699999999999998</v>
      </c>
      <c r="Q16" s="216">
        <v>5.54</v>
      </c>
      <c r="R16" s="216">
        <v>0.43</v>
      </c>
      <c r="S16" s="216">
        <v>3.83</v>
      </c>
      <c r="T16" s="216">
        <v>0</v>
      </c>
      <c r="U16" s="216">
        <v>7.63</v>
      </c>
      <c r="V16" s="216">
        <v>0.21</v>
      </c>
      <c r="W16" s="216">
        <v>0.62</v>
      </c>
      <c r="X16" s="216">
        <v>1.95</v>
      </c>
      <c r="Y16" s="216">
        <v>0</v>
      </c>
      <c r="Z16" s="216">
        <v>1.42</v>
      </c>
      <c r="AA16" s="216">
        <v>0.95</v>
      </c>
      <c r="AB16" s="216">
        <v>0</v>
      </c>
      <c r="AC16" s="216">
        <v>0.64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-0.91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5.79</v>
      </c>
      <c r="D17" s="216">
        <v>1.33</v>
      </c>
      <c r="E17" s="216">
        <v>0</v>
      </c>
      <c r="F17" s="216">
        <v>0</v>
      </c>
      <c r="G17" s="216">
        <v>5.52</v>
      </c>
      <c r="H17" s="216">
        <v>0</v>
      </c>
      <c r="I17" s="216">
        <v>21.84</v>
      </c>
      <c r="J17" s="216">
        <v>0</v>
      </c>
      <c r="K17" s="216">
        <v>85.86</v>
      </c>
      <c r="L17" s="216">
        <v>47</v>
      </c>
      <c r="M17" s="216">
        <v>0</v>
      </c>
      <c r="N17" s="216">
        <v>1.2</v>
      </c>
      <c r="O17" s="216">
        <v>2.02</v>
      </c>
      <c r="P17" s="216">
        <v>2.0699999999999998</v>
      </c>
      <c r="Q17" s="216">
        <v>5.54</v>
      </c>
      <c r="R17" s="216">
        <v>0.43</v>
      </c>
      <c r="S17" s="216">
        <v>3.83</v>
      </c>
      <c r="T17" s="216">
        <v>0</v>
      </c>
      <c r="U17" s="216">
        <v>7.63</v>
      </c>
      <c r="V17" s="216">
        <v>0.21</v>
      </c>
      <c r="W17" s="216">
        <v>0.62</v>
      </c>
      <c r="X17" s="216">
        <v>1.95</v>
      </c>
      <c r="Y17" s="216">
        <v>0</v>
      </c>
      <c r="Z17" s="216">
        <v>1.42</v>
      </c>
      <c r="AA17" s="216">
        <v>0.95</v>
      </c>
      <c r="AB17" s="216">
        <v>0</v>
      </c>
      <c r="AC17" s="216">
        <v>0.64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-0.91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5.79</v>
      </c>
      <c r="D18" s="216">
        <v>1.33</v>
      </c>
      <c r="E18" s="216">
        <v>0</v>
      </c>
      <c r="F18" s="216">
        <v>0</v>
      </c>
      <c r="G18" s="216">
        <v>5.52</v>
      </c>
      <c r="H18" s="216">
        <v>0</v>
      </c>
      <c r="I18" s="216">
        <v>21.84</v>
      </c>
      <c r="J18" s="216">
        <v>0</v>
      </c>
      <c r="K18" s="216">
        <v>85.87</v>
      </c>
      <c r="L18" s="216">
        <v>47</v>
      </c>
      <c r="M18" s="216">
        <v>0</v>
      </c>
      <c r="N18" s="216">
        <v>1.2</v>
      </c>
      <c r="O18" s="216">
        <v>2.02</v>
      </c>
      <c r="P18" s="216">
        <v>2.0699999999999998</v>
      </c>
      <c r="Q18" s="216">
        <v>5.54</v>
      </c>
      <c r="R18" s="216">
        <v>0.43</v>
      </c>
      <c r="S18" s="216">
        <v>3.83</v>
      </c>
      <c r="T18" s="216">
        <v>0</v>
      </c>
      <c r="U18" s="216">
        <v>7.63</v>
      </c>
      <c r="V18" s="216">
        <v>0.21</v>
      </c>
      <c r="W18" s="216">
        <v>0.62</v>
      </c>
      <c r="X18" s="216">
        <v>1.95</v>
      </c>
      <c r="Y18" s="216">
        <v>0</v>
      </c>
      <c r="Z18" s="216">
        <v>1.42</v>
      </c>
      <c r="AA18" s="216">
        <v>0.95</v>
      </c>
      <c r="AB18" s="216">
        <v>0</v>
      </c>
      <c r="AC18" s="216">
        <v>0.64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-0.91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5.79</v>
      </c>
      <c r="D19" s="216">
        <v>1.33</v>
      </c>
      <c r="E19" s="216">
        <v>0</v>
      </c>
      <c r="F19" s="216">
        <v>0</v>
      </c>
      <c r="G19" s="216">
        <v>5.52</v>
      </c>
      <c r="H19" s="216">
        <v>0</v>
      </c>
      <c r="I19" s="216">
        <v>21.84</v>
      </c>
      <c r="J19" s="216">
        <v>0</v>
      </c>
      <c r="K19" s="216">
        <v>15.04</v>
      </c>
      <c r="L19" s="216">
        <v>47</v>
      </c>
      <c r="M19" s="216">
        <v>0</v>
      </c>
      <c r="N19" s="216">
        <v>1.2</v>
      </c>
      <c r="O19" s="216">
        <v>2.02</v>
      </c>
      <c r="P19" s="216">
        <v>2.0699999999999998</v>
      </c>
      <c r="Q19" s="216">
        <v>5.54</v>
      </c>
      <c r="R19" s="216">
        <v>0.43</v>
      </c>
      <c r="S19" s="216">
        <v>0.27</v>
      </c>
      <c r="T19" s="216">
        <v>0</v>
      </c>
      <c r="U19" s="216">
        <v>7.63</v>
      </c>
      <c r="V19" s="216">
        <v>0.21</v>
      </c>
      <c r="W19" s="216">
        <v>0.62</v>
      </c>
      <c r="X19" s="216">
        <v>1.95</v>
      </c>
      <c r="Y19" s="216">
        <v>0</v>
      </c>
      <c r="Z19" s="216">
        <v>1.42</v>
      </c>
      <c r="AA19" s="216">
        <v>3.76</v>
      </c>
      <c r="AB19" s="216">
        <v>0</v>
      </c>
      <c r="AC19" s="216">
        <v>0.87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-0.91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5.79</v>
      </c>
      <c r="D20" s="216">
        <v>1.33</v>
      </c>
      <c r="E20" s="216">
        <v>0</v>
      </c>
      <c r="F20" s="216">
        <v>0</v>
      </c>
      <c r="G20" s="216">
        <v>5.52</v>
      </c>
      <c r="H20" s="216">
        <v>0</v>
      </c>
      <c r="I20" s="216">
        <v>21.84</v>
      </c>
      <c r="J20" s="216">
        <v>0</v>
      </c>
      <c r="K20" s="216">
        <v>7.3</v>
      </c>
      <c r="L20" s="216">
        <v>47.14</v>
      </c>
      <c r="M20" s="216">
        <v>0</v>
      </c>
      <c r="N20" s="216">
        <v>1.2</v>
      </c>
      <c r="O20" s="216">
        <v>2.02</v>
      </c>
      <c r="P20" s="216">
        <v>2.0699999999999998</v>
      </c>
      <c r="Q20" s="216">
        <v>5.54</v>
      </c>
      <c r="R20" s="216">
        <v>0.43</v>
      </c>
      <c r="S20" s="216">
        <v>0.27</v>
      </c>
      <c r="T20" s="216">
        <v>0</v>
      </c>
      <c r="U20" s="216">
        <v>7.63</v>
      </c>
      <c r="V20" s="216">
        <v>0.21</v>
      </c>
      <c r="W20" s="216">
        <v>0.62</v>
      </c>
      <c r="X20" s="216">
        <v>1.95</v>
      </c>
      <c r="Y20" s="216">
        <v>0</v>
      </c>
      <c r="Z20" s="216">
        <v>1.42</v>
      </c>
      <c r="AA20" s="216">
        <v>0.96</v>
      </c>
      <c r="AB20" s="216">
        <v>0</v>
      </c>
      <c r="AC20" s="216">
        <v>0.87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-0.91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5.79</v>
      </c>
      <c r="D21" s="216">
        <v>1.33</v>
      </c>
      <c r="E21" s="216">
        <v>0</v>
      </c>
      <c r="F21" s="216">
        <v>0</v>
      </c>
      <c r="G21" s="216">
        <v>5.52</v>
      </c>
      <c r="H21" s="216">
        <v>0</v>
      </c>
      <c r="I21" s="216">
        <v>21.84</v>
      </c>
      <c r="J21" s="216">
        <v>0</v>
      </c>
      <c r="K21" s="216">
        <v>7.15</v>
      </c>
      <c r="L21" s="216">
        <v>47</v>
      </c>
      <c r="M21" s="216">
        <v>0</v>
      </c>
      <c r="N21" s="216">
        <v>1.2</v>
      </c>
      <c r="O21" s="216">
        <v>2.02</v>
      </c>
      <c r="P21" s="216">
        <v>2.0699999999999998</v>
      </c>
      <c r="Q21" s="216">
        <v>5.54</v>
      </c>
      <c r="R21" s="216">
        <v>0.43</v>
      </c>
      <c r="S21" s="216">
        <v>0.27</v>
      </c>
      <c r="T21" s="216">
        <v>0</v>
      </c>
      <c r="U21" s="216">
        <v>7.63</v>
      </c>
      <c r="V21" s="216">
        <v>0.21</v>
      </c>
      <c r="W21" s="216">
        <v>0.63</v>
      </c>
      <c r="X21" s="216">
        <v>1.95</v>
      </c>
      <c r="Y21" s="216">
        <v>0</v>
      </c>
      <c r="Z21" s="216">
        <v>1.42</v>
      </c>
      <c r="AA21" s="216">
        <v>0.96</v>
      </c>
      <c r="AB21" s="216">
        <v>0</v>
      </c>
      <c r="AC21" s="216">
        <v>0.87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-0.91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5.79</v>
      </c>
      <c r="D22" s="216">
        <v>1.33</v>
      </c>
      <c r="E22" s="216">
        <v>0</v>
      </c>
      <c r="F22" s="216">
        <v>0</v>
      </c>
      <c r="G22" s="216">
        <v>5.52</v>
      </c>
      <c r="H22" s="216">
        <v>0</v>
      </c>
      <c r="I22" s="216">
        <v>21.84</v>
      </c>
      <c r="J22" s="216">
        <v>0</v>
      </c>
      <c r="K22" s="216">
        <v>7.15</v>
      </c>
      <c r="L22" s="216">
        <v>47</v>
      </c>
      <c r="M22" s="216">
        <v>0</v>
      </c>
      <c r="N22" s="216">
        <v>1.2</v>
      </c>
      <c r="O22" s="216">
        <v>2.02</v>
      </c>
      <c r="P22" s="216">
        <v>2.0699999999999998</v>
      </c>
      <c r="Q22" s="216">
        <v>5.54</v>
      </c>
      <c r="R22" s="216">
        <v>0.43</v>
      </c>
      <c r="S22" s="216">
        <v>0.27</v>
      </c>
      <c r="T22" s="216">
        <v>0</v>
      </c>
      <c r="U22" s="216">
        <v>7.63</v>
      </c>
      <c r="V22" s="216">
        <v>0.21</v>
      </c>
      <c r="W22" s="216">
        <v>0.63</v>
      </c>
      <c r="X22" s="216">
        <v>1.95</v>
      </c>
      <c r="Y22" s="216">
        <v>0</v>
      </c>
      <c r="Z22" s="216">
        <v>1.42</v>
      </c>
      <c r="AA22" s="216">
        <v>0.96</v>
      </c>
      <c r="AB22" s="216">
        <v>0</v>
      </c>
      <c r="AC22" s="216">
        <v>0.87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-0.91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5.79</v>
      </c>
      <c r="D23" s="216">
        <v>1.33</v>
      </c>
      <c r="E23" s="216">
        <v>0</v>
      </c>
      <c r="F23" s="216">
        <v>0</v>
      </c>
      <c r="G23" s="216">
        <v>5.52</v>
      </c>
      <c r="H23" s="216">
        <v>0</v>
      </c>
      <c r="I23" s="216">
        <v>21.84</v>
      </c>
      <c r="J23" s="216">
        <v>0</v>
      </c>
      <c r="K23" s="216">
        <v>7.16</v>
      </c>
      <c r="L23" s="216">
        <v>21.08</v>
      </c>
      <c r="M23" s="216">
        <v>0</v>
      </c>
      <c r="N23" s="216">
        <v>1.2</v>
      </c>
      <c r="O23" s="216">
        <v>2.02</v>
      </c>
      <c r="P23" s="216">
        <v>2.0699999999999998</v>
      </c>
      <c r="Q23" s="216">
        <v>5.54</v>
      </c>
      <c r="R23" s="216">
        <v>0.43</v>
      </c>
      <c r="S23" s="216">
        <v>0.27</v>
      </c>
      <c r="T23" s="216">
        <v>0</v>
      </c>
      <c r="U23" s="216">
        <v>7.45</v>
      </c>
      <c r="V23" s="216">
        <v>0.21</v>
      </c>
      <c r="W23" s="216">
        <v>0.63</v>
      </c>
      <c r="X23" s="216">
        <v>1.95</v>
      </c>
      <c r="Y23" s="216">
        <v>0</v>
      </c>
      <c r="Z23" s="216">
        <v>1.42</v>
      </c>
      <c r="AA23" s="216">
        <v>0.96</v>
      </c>
      <c r="AB23" s="216">
        <v>0</v>
      </c>
      <c r="AC23" s="216">
        <v>0.87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-0.91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5.79</v>
      </c>
      <c r="D24" s="216">
        <v>1.33</v>
      </c>
      <c r="E24" s="216">
        <v>0</v>
      </c>
      <c r="F24" s="216">
        <v>0</v>
      </c>
      <c r="G24" s="216">
        <v>5.52</v>
      </c>
      <c r="H24" s="216">
        <v>0</v>
      </c>
      <c r="I24" s="216">
        <v>21.84</v>
      </c>
      <c r="J24" s="216">
        <v>0</v>
      </c>
      <c r="K24" s="216">
        <v>7.16</v>
      </c>
      <c r="L24" s="216">
        <v>21.08</v>
      </c>
      <c r="M24" s="216">
        <v>0</v>
      </c>
      <c r="N24" s="216">
        <v>1.2</v>
      </c>
      <c r="O24" s="216">
        <v>2.02</v>
      </c>
      <c r="P24" s="216">
        <v>2.0699999999999998</v>
      </c>
      <c r="Q24" s="216">
        <v>5.54</v>
      </c>
      <c r="R24" s="216">
        <v>0.43</v>
      </c>
      <c r="S24" s="216">
        <v>0.27</v>
      </c>
      <c r="T24" s="216">
        <v>0</v>
      </c>
      <c r="U24" s="216">
        <v>7.25</v>
      </c>
      <c r="V24" s="216">
        <v>0.21</v>
      </c>
      <c r="W24" s="216">
        <v>0.63</v>
      </c>
      <c r="X24" s="216">
        <v>1.95</v>
      </c>
      <c r="Y24" s="216">
        <v>0</v>
      </c>
      <c r="Z24" s="216">
        <v>1.42</v>
      </c>
      <c r="AA24" s="216">
        <v>0.96</v>
      </c>
      <c r="AB24" s="216">
        <v>0</v>
      </c>
      <c r="AC24" s="216">
        <v>-5.33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-0.91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5.79</v>
      </c>
      <c r="D25" s="216">
        <v>1.33</v>
      </c>
      <c r="E25" s="216">
        <v>0</v>
      </c>
      <c r="F25" s="216">
        <v>0</v>
      </c>
      <c r="G25" s="216">
        <v>5.52</v>
      </c>
      <c r="H25" s="216">
        <v>0</v>
      </c>
      <c r="I25" s="216">
        <v>21.84</v>
      </c>
      <c r="J25" s="216">
        <v>0</v>
      </c>
      <c r="K25" s="216">
        <v>7.16</v>
      </c>
      <c r="L25" s="216">
        <v>21.08</v>
      </c>
      <c r="M25" s="216">
        <v>0</v>
      </c>
      <c r="N25" s="216">
        <v>1.2</v>
      </c>
      <c r="O25" s="216">
        <v>2.02</v>
      </c>
      <c r="P25" s="216">
        <v>2.0699999999999998</v>
      </c>
      <c r="Q25" s="216">
        <v>5.54</v>
      </c>
      <c r="R25" s="216">
        <v>0.43</v>
      </c>
      <c r="S25" s="216">
        <v>0.27</v>
      </c>
      <c r="T25" s="216">
        <v>0</v>
      </c>
      <c r="U25" s="216">
        <v>7.06</v>
      </c>
      <c r="V25" s="216">
        <v>0.21</v>
      </c>
      <c r="W25" s="216">
        <v>0.63</v>
      </c>
      <c r="X25" s="216">
        <v>1.95</v>
      </c>
      <c r="Y25" s="216">
        <v>0</v>
      </c>
      <c r="Z25" s="216">
        <v>1.42</v>
      </c>
      <c r="AA25" s="216">
        <v>0.96</v>
      </c>
      <c r="AB25" s="216">
        <v>0</v>
      </c>
      <c r="AC25" s="216">
        <v>-9.68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-0.91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5.79</v>
      </c>
      <c r="D26" s="216">
        <v>1.33</v>
      </c>
      <c r="E26" s="216">
        <v>0</v>
      </c>
      <c r="F26" s="216">
        <v>0</v>
      </c>
      <c r="G26" s="216">
        <v>5.52</v>
      </c>
      <c r="H26" s="216">
        <v>0</v>
      </c>
      <c r="I26" s="216">
        <v>21.84</v>
      </c>
      <c r="J26" s="216">
        <v>0</v>
      </c>
      <c r="K26" s="216">
        <v>7.57</v>
      </c>
      <c r="L26" s="216">
        <v>21.08</v>
      </c>
      <c r="M26" s="216">
        <v>0</v>
      </c>
      <c r="N26" s="216">
        <v>1.2</v>
      </c>
      <c r="O26" s="216">
        <v>2.02</v>
      </c>
      <c r="P26" s="216">
        <v>2.0699999999999998</v>
      </c>
      <c r="Q26" s="216">
        <v>5.54</v>
      </c>
      <c r="R26" s="216">
        <v>0.43</v>
      </c>
      <c r="S26" s="216">
        <v>0.27</v>
      </c>
      <c r="T26" s="216">
        <v>0</v>
      </c>
      <c r="U26" s="216">
        <v>6.76</v>
      </c>
      <c r="V26" s="216">
        <v>0.21</v>
      </c>
      <c r="W26" s="216">
        <v>0.63</v>
      </c>
      <c r="X26" s="216">
        <v>1.95</v>
      </c>
      <c r="Y26" s="216">
        <v>0</v>
      </c>
      <c r="Z26" s="216">
        <v>1.42</v>
      </c>
      <c r="AA26" s="216">
        <v>0.96</v>
      </c>
      <c r="AB26" s="216">
        <v>0</v>
      </c>
      <c r="AC26" s="216">
        <v>-9.68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-0.91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5.65</v>
      </c>
      <c r="D27" s="216">
        <v>1.33</v>
      </c>
      <c r="E27" s="216">
        <v>0</v>
      </c>
      <c r="F27" s="216">
        <v>0</v>
      </c>
      <c r="G27" s="216">
        <v>5.52</v>
      </c>
      <c r="H27" s="216">
        <v>0</v>
      </c>
      <c r="I27" s="216">
        <v>21.57</v>
      </c>
      <c r="J27" s="216">
        <v>0</v>
      </c>
      <c r="K27" s="216">
        <v>7.16</v>
      </c>
      <c r="L27" s="216">
        <v>21.08</v>
      </c>
      <c r="M27" s="216">
        <v>0</v>
      </c>
      <c r="N27" s="216">
        <v>1.2</v>
      </c>
      <c r="O27" s="216">
        <v>2.02</v>
      </c>
      <c r="P27" s="216">
        <v>2.0699999999999998</v>
      </c>
      <c r="Q27" s="216">
        <v>5.54</v>
      </c>
      <c r="R27" s="216">
        <v>0.43</v>
      </c>
      <c r="S27" s="216">
        <v>0.27</v>
      </c>
      <c r="T27" s="216">
        <v>0</v>
      </c>
      <c r="U27" s="216">
        <v>6.76</v>
      </c>
      <c r="V27" s="216">
        <v>0.21</v>
      </c>
      <c r="W27" s="216">
        <v>0.63</v>
      </c>
      <c r="X27" s="216">
        <v>1.95</v>
      </c>
      <c r="Y27" s="216">
        <v>0</v>
      </c>
      <c r="Z27" s="216">
        <v>1.42</v>
      </c>
      <c r="AA27" s="216">
        <v>0.96</v>
      </c>
      <c r="AB27" s="216">
        <v>0</v>
      </c>
      <c r="AC27" s="216">
        <v>-9.68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-0.91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5.65</v>
      </c>
      <c r="D28" s="216">
        <v>1.33</v>
      </c>
      <c r="E28" s="216">
        <v>0</v>
      </c>
      <c r="F28" s="216">
        <v>0</v>
      </c>
      <c r="G28" s="216">
        <v>5.52</v>
      </c>
      <c r="H28" s="216">
        <v>0</v>
      </c>
      <c r="I28" s="216">
        <v>21.57</v>
      </c>
      <c r="J28" s="216">
        <v>0</v>
      </c>
      <c r="K28" s="216">
        <v>7.16</v>
      </c>
      <c r="L28" s="216">
        <v>21.08</v>
      </c>
      <c r="M28" s="216">
        <v>0</v>
      </c>
      <c r="N28" s="216">
        <v>1.2</v>
      </c>
      <c r="O28" s="216">
        <v>2.02</v>
      </c>
      <c r="P28" s="216">
        <v>2.0699999999999998</v>
      </c>
      <c r="Q28" s="216">
        <v>5.54</v>
      </c>
      <c r="R28" s="216">
        <v>0.43</v>
      </c>
      <c r="S28" s="216">
        <v>0.27</v>
      </c>
      <c r="T28" s="216">
        <v>0</v>
      </c>
      <c r="U28" s="216">
        <v>6.76</v>
      </c>
      <c r="V28" s="216">
        <v>0.21</v>
      </c>
      <c r="W28" s="216">
        <v>0.63</v>
      </c>
      <c r="X28" s="216">
        <v>1.95</v>
      </c>
      <c r="Y28" s="216">
        <v>0</v>
      </c>
      <c r="Z28" s="216">
        <v>1.42</v>
      </c>
      <c r="AA28" s="216">
        <v>0.96</v>
      </c>
      <c r="AB28" s="216">
        <v>0</v>
      </c>
      <c r="AC28" s="216">
        <v>-9.68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-0.91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5.65</v>
      </c>
      <c r="D29" s="216">
        <v>1.33</v>
      </c>
      <c r="E29" s="216">
        <v>0</v>
      </c>
      <c r="F29" s="216">
        <v>0</v>
      </c>
      <c r="G29" s="216">
        <v>5.52</v>
      </c>
      <c r="H29" s="216">
        <v>0</v>
      </c>
      <c r="I29" s="216">
        <v>21.57</v>
      </c>
      <c r="J29" s="216">
        <v>0</v>
      </c>
      <c r="K29" s="216">
        <v>45.23</v>
      </c>
      <c r="L29" s="216">
        <v>21.08</v>
      </c>
      <c r="M29" s="216">
        <v>0</v>
      </c>
      <c r="N29" s="216">
        <v>1.2</v>
      </c>
      <c r="O29" s="216">
        <v>2.02</v>
      </c>
      <c r="P29" s="216">
        <v>2.0699999999999998</v>
      </c>
      <c r="Q29" s="216">
        <v>5.54</v>
      </c>
      <c r="R29" s="216">
        <v>0.43</v>
      </c>
      <c r="S29" s="216">
        <v>0.27</v>
      </c>
      <c r="T29" s="216">
        <v>0</v>
      </c>
      <c r="U29" s="216">
        <v>6.76</v>
      </c>
      <c r="V29" s="216">
        <v>0.21</v>
      </c>
      <c r="W29" s="216">
        <v>0.63</v>
      </c>
      <c r="X29" s="216">
        <v>1.95</v>
      </c>
      <c r="Y29" s="216">
        <v>0</v>
      </c>
      <c r="Z29" s="216">
        <v>1.42</v>
      </c>
      <c r="AA29" s="216">
        <v>0.96</v>
      </c>
      <c r="AB29" s="216">
        <v>0</v>
      </c>
      <c r="AC29" s="216">
        <v>-9.68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-0.91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5.65</v>
      </c>
      <c r="D30" s="216">
        <v>1.33</v>
      </c>
      <c r="E30" s="216">
        <v>0</v>
      </c>
      <c r="F30" s="216">
        <v>0</v>
      </c>
      <c r="G30" s="216">
        <v>5.52</v>
      </c>
      <c r="H30" s="216">
        <v>0</v>
      </c>
      <c r="I30" s="216">
        <v>21.57</v>
      </c>
      <c r="J30" s="216">
        <v>0</v>
      </c>
      <c r="K30" s="216">
        <v>7.96</v>
      </c>
      <c r="L30" s="216">
        <v>21.08</v>
      </c>
      <c r="M30" s="216">
        <v>0</v>
      </c>
      <c r="N30" s="216">
        <v>1.2</v>
      </c>
      <c r="O30" s="216">
        <v>2.02</v>
      </c>
      <c r="P30" s="216">
        <v>2.0699999999999998</v>
      </c>
      <c r="Q30" s="216">
        <v>5.54</v>
      </c>
      <c r="R30" s="216">
        <v>0.43</v>
      </c>
      <c r="S30" s="216">
        <v>0.27</v>
      </c>
      <c r="T30" s="216">
        <v>0</v>
      </c>
      <c r="U30" s="216">
        <v>6.76</v>
      </c>
      <c r="V30" s="216">
        <v>0.21</v>
      </c>
      <c r="W30" s="216">
        <v>0.63</v>
      </c>
      <c r="X30" s="216">
        <v>1.95</v>
      </c>
      <c r="Y30" s="216">
        <v>0</v>
      </c>
      <c r="Z30" s="216">
        <v>1.42</v>
      </c>
      <c r="AA30" s="216">
        <v>0.96</v>
      </c>
      <c r="AB30" s="216">
        <v>0</v>
      </c>
      <c r="AC30" s="216">
        <v>-9.68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-0.91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5.65</v>
      </c>
      <c r="D31" s="216">
        <v>1.33</v>
      </c>
      <c r="E31" s="216">
        <v>0</v>
      </c>
      <c r="F31" s="216">
        <v>0</v>
      </c>
      <c r="G31" s="216">
        <v>5.52</v>
      </c>
      <c r="H31" s="216">
        <v>0</v>
      </c>
      <c r="I31" s="216">
        <v>21.57</v>
      </c>
      <c r="J31" s="216">
        <v>0</v>
      </c>
      <c r="K31" s="216">
        <v>7.3</v>
      </c>
      <c r="L31" s="216">
        <v>47</v>
      </c>
      <c r="M31" s="216">
        <v>0</v>
      </c>
      <c r="N31" s="216">
        <v>1.2</v>
      </c>
      <c r="O31" s="216">
        <v>2.02</v>
      </c>
      <c r="P31" s="216">
        <v>2.0699999999999998</v>
      </c>
      <c r="Q31" s="216">
        <v>5.54</v>
      </c>
      <c r="R31" s="216">
        <v>0.43</v>
      </c>
      <c r="S31" s="216">
        <v>0.27</v>
      </c>
      <c r="T31" s="216">
        <v>0</v>
      </c>
      <c r="U31" s="216">
        <v>6.76</v>
      </c>
      <c r="V31" s="216">
        <v>0.21</v>
      </c>
      <c r="W31" s="216">
        <v>0.63</v>
      </c>
      <c r="X31" s="216">
        <v>1.95</v>
      </c>
      <c r="Y31" s="216">
        <v>0</v>
      </c>
      <c r="Z31" s="216">
        <v>1.42</v>
      </c>
      <c r="AA31" s="216">
        <v>0.96</v>
      </c>
      <c r="AB31" s="216">
        <v>0</v>
      </c>
      <c r="AC31" s="216">
        <v>-5.2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-0.91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5.65</v>
      </c>
      <c r="D32" s="216">
        <v>1.33</v>
      </c>
      <c r="E32" s="216">
        <v>0</v>
      </c>
      <c r="F32" s="216">
        <v>0</v>
      </c>
      <c r="G32" s="216">
        <v>5.52</v>
      </c>
      <c r="H32" s="216">
        <v>0</v>
      </c>
      <c r="I32" s="216">
        <v>21.57</v>
      </c>
      <c r="J32" s="216">
        <v>0</v>
      </c>
      <c r="K32" s="216">
        <v>42</v>
      </c>
      <c r="L32" s="216">
        <v>47</v>
      </c>
      <c r="M32" s="216">
        <v>0</v>
      </c>
      <c r="N32" s="216">
        <v>1.2</v>
      </c>
      <c r="O32" s="216">
        <v>2.02</v>
      </c>
      <c r="P32" s="216">
        <v>2.0699999999999998</v>
      </c>
      <c r="Q32" s="216">
        <v>5.54</v>
      </c>
      <c r="R32" s="216">
        <v>0.43</v>
      </c>
      <c r="S32" s="216">
        <v>3.83</v>
      </c>
      <c r="T32" s="216">
        <v>0</v>
      </c>
      <c r="U32" s="216">
        <v>6.76</v>
      </c>
      <c r="V32" s="216">
        <v>0.21</v>
      </c>
      <c r="W32" s="216">
        <v>0.63</v>
      </c>
      <c r="X32" s="216">
        <v>1.95</v>
      </c>
      <c r="Y32" s="216">
        <v>0</v>
      </c>
      <c r="Z32" s="216">
        <v>1.42</v>
      </c>
      <c r="AA32" s="216">
        <v>12.37</v>
      </c>
      <c r="AB32" s="216">
        <v>0</v>
      </c>
      <c r="AC32" s="216">
        <v>-5.2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-0.91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5.65</v>
      </c>
      <c r="D33" s="216">
        <v>1.33</v>
      </c>
      <c r="E33" s="216">
        <v>0</v>
      </c>
      <c r="F33" s="216">
        <v>0</v>
      </c>
      <c r="G33" s="216">
        <v>5.52</v>
      </c>
      <c r="H33" s="216">
        <v>0</v>
      </c>
      <c r="I33" s="216">
        <v>21.57</v>
      </c>
      <c r="J33" s="216">
        <v>0</v>
      </c>
      <c r="K33" s="216">
        <v>82.62</v>
      </c>
      <c r="L33" s="216">
        <v>47</v>
      </c>
      <c r="M33" s="216">
        <v>0</v>
      </c>
      <c r="N33" s="216">
        <v>1.2</v>
      </c>
      <c r="O33" s="216">
        <v>2.02</v>
      </c>
      <c r="P33" s="216">
        <v>2.0699999999999998</v>
      </c>
      <c r="Q33" s="216">
        <v>5.54</v>
      </c>
      <c r="R33" s="216">
        <v>0.43</v>
      </c>
      <c r="S33" s="216">
        <v>3.71</v>
      </c>
      <c r="T33" s="216">
        <v>0</v>
      </c>
      <c r="U33" s="216">
        <v>6.76</v>
      </c>
      <c r="V33" s="216">
        <v>0.21</v>
      </c>
      <c r="W33" s="216">
        <v>0.55000000000000004</v>
      </c>
      <c r="X33" s="216">
        <v>1.95</v>
      </c>
      <c r="Y33" s="216">
        <v>0</v>
      </c>
      <c r="Z33" s="216">
        <v>1.42</v>
      </c>
      <c r="AA33" s="216">
        <v>12.37</v>
      </c>
      <c r="AB33" s="216">
        <v>0</v>
      </c>
      <c r="AC33" s="216">
        <v>-5.2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-0.91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5.65</v>
      </c>
      <c r="D34" s="216">
        <v>1.33</v>
      </c>
      <c r="E34" s="216">
        <v>0</v>
      </c>
      <c r="F34" s="216">
        <v>0</v>
      </c>
      <c r="G34" s="216">
        <v>5.52</v>
      </c>
      <c r="H34" s="216">
        <v>0</v>
      </c>
      <c r="I34" s="216">
        <v>21.57</v>
      </c>
      <c r="J34" s="216">
        <v>0</v>
      </c>
      <c r="K34" s="216">
        <v>70.19</v>
      </c>
      <c r="L34" s="216">
        <v>47</v>
      </c>
      <c r="M34" s="216">
        <v>0</v>
      </c>
      <c r="N34" s="216">
        <v>1.2</v>
      </c>
      <c r="O34" s="216">
        <v>2.02</v>
      </c>
      <c r="P34" s="216">
        <v>2.0699999999999998</v>
      </c>
      <c r="Q34" s="216">
        <v>5.54</v>
      </c>
      <c r="R34" s="216">
        <v>0.43</v>
      </c>
      <c r="S34" s="216">
        <v>3.83</v>
      </c>
      <c r="T34" s="216">
        <v>0</v>
      </c>
      <c r="U34" s="216">
        <v>6.76</v>
      </c>
      <c r="V34" s="216">
        <v>0.21</v>
      </c>
      <c r="W34" s="216">
        <v>0.55000000000000004</v>
      </c>
      <c r="X34" s="216">
        <v>1.95</v>
      </c>
      <c r="Y34" s="216">
        <v>0</v>
      </c>
      <c r="Z34" s="216">
        <v>6.02</v>
      </c>
      <c r="AA34" s="216">
        <v>12.37</v>
      </c>
      <c r="AB34" s="216">
        <v>0</v>
      </c>
      <c r="AC34" s="216">
        <v>-5.2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-0.91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5.65</v>
      </c>
      <c r="D35" s="216">
        <v>1.33</v>
      </c>
      <c r="E35" s="216">
        <v>0</v>
      </c>
      <c r="F35" s="216">
        <v>0</v>
      </c>
      <c r="G35" s="216">
        <v>5.52</v>
      </c>
      <c r="H35" s="216">
        <v>0</v>
      </c>
      <c r="I35" s="216">
        <v>21.57</v>
      </c>
      <c r="J35" s="216">
        <v>0</v>
      </c>
      <c r="K35" s="216">
        <v>50.23</v>
      </c>
      <c r="L35" s="216">
        <v>47</v>
      </c>
      <c r="M35" s="216">
        <v>0</v>
      </c>
      <c r="N35" s="216">
        <v>1.2</v>
      </c>
      <c r="O35" s="216">
        <v>2.02</v>
      </c>
      <c r="P35" s="216">
        <v>2.0699999999999998</v>
      </c>
      <c r="Q35" s="216">
        <v>5.54</v>
      </c>
      <c r="R35" s="216">
        <v>0.43</v>
      </c>
      <c r="S35" s="216">
        <v>3.83</v>
      </c>
      <c r="T35" s="216">
        <v>0</v>
      </c>
      <c r="U35" s="216">
        <v>6.76</v>
      </c>
      <c r="V35" s="216">
        <v>0.21</v>
      </c>
      <c r="W35" s="216">
        <v>6.93</v>
      </c>
      <c r="X35" s="216">
        <v>1.95</v>
      </c>
      <c r="Y35" s="216">
        <v>0</v>
      </c>
      <c r="Z35" s="216">
        <v>19.02</v>
      </c>
      <c r="AA35" s="216">
        <v>12.37</v>
      </c>
      <c r="AB35" s="216">
        <v>0</v>
      </c>
      <c r="AC35" s="216">
        <v>-5.2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-0.91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5.65</v>
      </c>
      <c r="D36" s="216">
        <v>1.33</v>
      </c>
      <c r="E36" s="216">
        <v>0</v>
      </c>
      <c r="F36" s="216">
        <v>0</v>
      </c>
      <c r="G36" s="216">
        <v>5.52</v>
      </c>
      <c r="H36" s="216">
        <v>0</v>
      </c>
      <c r="I36" s="216">
        <v>21.57</v>
      </c>
      <c r="J36" s="216">
        <v>0</v>
      </c>
      <c r="K36" s="216">
        <v>60.21</v>
      </c>
      <c r="L36" s="216">
        <v>47</v>
      </c>
      <c r="M36" s="216">
        <v>0</v>
      </c>
      <c r="N36" s="216">
        <v>1.2</v>
      </c>
      <c r="O36" s="216">
        <v>2.02</v>
      </c>
      <c r="P36" s="216">
        <v>2.0699999999999998</v>
      </c>
      <c r="Q36" s="216">
        <v>5.54</v>
      </c>
      <c r="R36" s="216">
        <v>0.43</v>
      </c>
      <c r="S36" s="216">
        <v>3.83</v>
      </c>
      <c r="T36" s="216">
        <v>0</v>
      </c>
      <c r="U36" s="216">
        <v>6.76</v>
      </c>
      <c r="V36" s="216">
        <v>0.21</v>
      </c>
      <c r="W36" s="216">
        <v>6.93</v>
      </c>
      <c r="X36" s="216">
        <v>1.95</v>
      </c>
      <c r="Y36" s="216">
        <v>0</v>
      </c>
      <c r="Z36" s="216">
        <v>19.02</v>
      </c>
      <c r="AA36" s="216">
        <v>12.37</v>
      </c>
      <c r="AB36" s="216">
        <v>0</v>
      </c>
      <c r="AC36" s="216">
        <v>-5.2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-0.91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5.65</v>
      </c>
      <c r="D37" s="216">
        <v>1.33</v>
      </c>
      <c r="E37" s="216">
        <v>0</v>
      </c>
      <c r="F37" s="216">
        <v>0</v>
      </c>
      <c r="G37" s="216">
        <v>5.52</v>
      </c>
      <c r="H37" s="216">
        <v>0</v>
      </c>
      <c r="I37" s="216">
        <v>21.57</v>
      </c>
      <c r="J37" s="216">
        <v>0</v>
      </c>
      <c r="K37" s="216">
        <v>58.85</v>
      </c>
      <c r="L37" s="216">
        <v>47</v>
      </c>
      <c r="M37" s="216">
        <v>0</v>
      </c>
      <c r="N37" s="216">
        <v>1.2</v>
      </c>
      <c r="O37" s="216">
        <v>2.02</v>
      </c>
      <c r="P37" s="216">
        <v>2.0699999999999998</v>
      </c>
      <c r="Q37" s="216">
        <v>5.54</v>
      </c>
      <c r="R37" s="216">
        <v>0.43</v>
      </c>
      <c r="S37" s="216">
        <v>3.83</v>
      </c>
      <c r="T37" s="216">
        <v>0</v>
      </c>
      <c r="U37" s="216">
        <v>6.76</v>
      </c>
      <c r="V37" s="216">
        <v>0.21</v>
      </c>
      <c r="W37" s="216">
        <v>6.93</v>
      </c>
      <c r="X37" s="216">
        <v>1.95</v>
      </c>
      <c r="Y37" s="216">
        <v>0</v>
      </c>
      <c r="Z37" s="216">
        <v>19.02</v>
      </c>
      <c r="AA37" s="216">
        <v>12.37</v>
      </c>
      <c r="AB37" s="216">
        <v>0</v>
      </c>
      <c r="AC37" s="216">
        <v>-5.2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-0.91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5.65</v>
      </c>
      <c r="D38" s="216">
        <v>1.33</v>
      </c>
      <c r="E38" s="216">
        <v>0</v>
      </c>
      <c r="F38" s="216">
        <v>0</v>
      </c>
      <c r="G38" s="216">
        <v>5.52</v>
      </c>
      <c r="H38" s="216">
        <v>0</v>
      </c>
      <c r="I38" s="216">
        <v>21.57</v>
      </c>
      <c r="J38" s="216">
        <v>0</v>
      </c>
      <c r="K38" s="216">
        <v>57.8</v>
      </c>
      <c r="L38" s="216">
        <v>47</v>
      </c>
      <c r="M38" s="216">
        <v>0</v>
      </c>
      <c r="N38" s="216">
        <v>1.2</v>
      </c>
      <c r="O38" s="216">
        <v>2.02</v>
      </c>
      <c r="P38" s="216">
        <v>2.0699999999999998</v>
      </c>
      <c r="Q38" s="216">
        <v>5.54</v>
      </c>
      <c r="R38" s="216">
        <v>0.43</v>
      </c>
      <c r="S38" s="216">
        <v>3.57</v>
      </c>
      <c r="T38" s="216">
        <v>0</v>
      </c>
      <c r="U38" s="216">
        <v>6.76</v>
      </c>
      <c r="V38" s="216">
        <v>0.21</v>
      </c>
      <c r="W38" s="216">
        <v>6.93</v>
      </c>
      <c r="X38" s="216">
        <v>20.190000000000001</v>
      </c>
      <c r="Y38" s="216">
        <v>0</v>
      </c>
      <c r="Z38" s="216">
        <v>19.02</v>
      </c>
      <c r="AA38" s="216">
        <v>12.37</v>
      </c>
      <c r="AB38" s="216">
        <v>0</v>
      </c>
      <c r="AC38" s="216">
        <v>0.64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-0.91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5.52</v>
      </c>
      <c r="D39" s="216">
        <v>1.33</v>
      </c>
      <c r="E39" s="216">
        <v>0</v>
      </c>
      <c r="F39" s="216">
        <v>0</v>
      </c>
      <c r="G39" s="216">
        <v>5.52</v>
      </c>
      <c r="H39" s="216">
        <v>0</v>
      </c>
      <c r="I39" s="216">
        <v>21.57</v>
      </c>
      <c r="J39" s="216">
        <v>0</v>
      </c>
      <c r="K39" s="216">
        <v>57.78</v>
      </c>
      <c r="L39" s="216">
        <v>47</v>
      </c>
      <c r="M39" s="216">
        <v>0</v>
      </c>
      <c r="N39" s="216">
        <v>1.2</v>
      </c>
      <c r="O39" s="216">
        <v>2.02</v>
      </c>
      <c r="P39" s="216">
        <v>2.0699999999999998</v>
      </c>
      <c r="Q39" s="216">
        <v>5.54</v>
      </c>
      <c r="R39" s="216">
        <v>0.43</v>
      </c>
      <c r="S39" s="216">
        <v>3.61</v>
      </c>
      <c r="T39" s="216">
        <v>0</v>
      </c>
      <c r="U39" s="216">
        <v>6.76</v>
      </c>
      <c r="V39" s="216">
        <v>0</v>
      </c>
      <c r="W39" s="216">
        <v>7.02</v>
      </c>
      <c r="X39" s="216">
        <v>20.190000000000001</v>
      </c>
      <c r="Y39" s="216">
        <v>0</v>
      </c>
      <c r="Z39" s="216">
        <v>17.23</v>
      </c>
      <c r="AA39" s="216">
        <v>12.33</v>
      </c>
      <c r="AB39" s="216">
        <v>0</v>
      </c>
      <c r="AC39" s="216">
        <v>0.64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-0.91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5.5</v>
      </c>
      <c r="D40" s="216">
        <v>1.33</v>
      </c>
      <c r="E40" s="216">
        <v>0</v>
      </c>
      <c r="F40" s="216">
        <v>0</v>
      </c>
      <c r="G40" s="216">
        <v>5.52</v>
      </c>
      <c r="H40" s="216">
        <v>0</v>
      </c>
      <c r="I40" s="216">
        <v>21.57</v>
      </c>
      <c r="J40" s="216">
        <v>0</v>
      </c>
      <c r="K40" s="216">
        <v>57.79</v>
      </c>
      <c r="L40" s="216">
        <v>47</v>
      </c>
      <c r="M40" s="216">
        <v>0</v>
      </c>
      <c r="N40" s="216">
        <v>1.2</v>
      </c>
      <c r="O40" s="216">
        <v>2.02</v>
      </c>
      <c r="P40" s="216">
        <v>2.0699999999999998</v>
      </c>
      <c r="Q40" s="216">
        <v>5.54</v>
      </c>
      <c r="R40" s="216">
        <v>0.43</v>
      </c>
      <c r="S40" s="216">
        <v>3.61</v>
      </c>
      <c r="T40" s="216">
        <v>0</v>
      </c>
      <c r="U40" s="216">
        <v>6.76</v>
      </c>
      <c r="V40" s="216">
        <v>0.21</v>
      </c>
      <c r="W40" s="216">
        <v>7.02</v>
      </c>
      <c r="X40" s="216">
        <v>20.190000000000001</v>
      </c>
      <c r="Y40" s="216">
        <v>0</v>
      </c>
      <c r="Z40" s="216">
        <v>19.02</v>
      </c>
      <c r="AA40" s="216">
        <v>12.37</v>
      </c>
      <c r="AB40" s="216">
        <v>0</v>
      </c>
      <c r="AC40" s="216">
        <v>0.64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-0.91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5.44</v>
      </c>
      <c r="D41" s="216">
        <v>1.33</v>
      </c>
      <c r="E41" s="216">
        <v>0</v>
      </c>
      <c r="F41" s="216">
        <v>0</v>
      </c>
      <c r="G41" s="216">
        <v>5.52</v>
      </c>
      <c r="H41" s="216">
        <v>0</v>
      </c>
      <c r="I41" s="216">
        <v>21.57</v>
      </c>
      <c r="J41" s="216">
        <v>0</v>
      </c>
      <c r="K41" s="216">
        <v>58.92</v>
      </c>
      <c r="L41" s="216">
        <v>47</v>
      </c>
      <c r="M41" s="216">
        <v>0</v>
      </c>
      <c r="N41" s="216">
        <v>1.2</v>
      </c>
      <c r="O41" s="216">
        <v>2.02</v>
      </c>
      <c r="P41" s="216">
        <v>2.0699999999999998</v>
      </c>
      <c r="Q41" s="216">
        <v>5.54</v>
      </c>
      <c r="R41" s="216">
        <v>0.43</v>
      </c>
      <c r="S41" s="216">
        <v>3.83</v>
      </c>
      <c r="T41" s="216">
        <v>0</v>
      </c>
      <c r="U41" s="216">
        <v>6.76</v>
      </c>
      <c r="V41" s="216">
        <v>0.21</v>
      </c>
      <c r="W41" s="216">
        <v>7.02</v>
      </c>
      <c r="X41" s="216">
        <v>20.190000000000001</v>
      </c>
      <c r="Y41" s="216">
        <v>0</v>
      </c>
      <c r="Z41" s="216">
        <v>19.02</v>
      </c>
      <c r="AA41" s="216">
        <v>12.37</v>
      </c>
      <c r="AB41" s="216">
        <v>0</v>
      </c>
      <c r="AC41" s="216">
        <v>0.41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-0.91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5.41</v>
      </c>
      <c r="D42" s="216">
        <v>1.33</v>
      </c>
      <c r="E42" s="216">
        <v>0</v>
      </c>
      <c r="F42" s="216">
        <v>0</v>
      </c>
      <c r="G42" s="216">
        <v>5.52</v>
      </c>
      <c r="H42" s="216">
        <v>0</v>
      </c>
      <c r="I42" s="216">
        <v>21.57</v>
      </c>
      <c r="J42" s="216">
        <v>0</v>
      </c>
      <c r="K42" s="216">
        <v>78.83</v>
      </c>
      <c r="L42" s="216">
        <v>47</v>
      </c>
      <c r="M42" s="216">
        <v>0</v>
      </c>
      <c r="N42" s="216">
        <v>1.2</v>
      </c>
      <c r="O42" s="216">
        <v>2.02</v>
      </c>
      <c r="P42" s="216">
        <v>2.0699999999999998</v>
      </c>
      <c r="Q42" s="216">
        <v>5.54</v>
      </c>
      <c r="R42" s="216">
        <v>0.43</v>
      </c>
      <c r="S42" s="216">
        <v>3.83</v>
      </c>
      <c r="T42" s="216">
        <v>0</v>
      </c>
      <c r="U42" s="216">
        <v>6.76</v>
      </c>
      <c r="V42" s="216">
        <v>0.21</v>
      </c>
      <c r="W42" s="216">
        <v>7.02</v>
      </c>
      <c r="X42" s="216">
        <v>20.190000000000001</v>
      </c>
      <c r="Y42" s="216">
        <v>0</v>
      </c>
      <c r="Z42" s="216">
        <v>19.02</v>
      </c>
      <c r="AA42" s="216">
        <v>12.37</v>
      </c>
      <c r="AB42" s="216">
        <v>0</v>
      </c>
      <c r="AC42" s="216">
        <v>0.41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-0.91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5.36</v>
      </c>
      <c r="D43" s="216">
        <v>1.33</v>
      </c>
      <c r="E43" s="216">
        <v>0</v>
      </c>
      <c r="F43" s="216">
        <v>0</v>
      </c>
      <c r="G43" s="216">
        <v>5.52</v>
      </c>
      <c r="H43" s="216">
        <v>0</v>
      </c>
      <c r="I43" s="216">
        <v>21.57</v>
      </c>
      <c r="J43" s="216">
        <v>0</v>
      </c>
      <c r="K43" s="216">
        <v>78.819999999999993</v>
      </c>
      <c r="L43" s="216">
        <v>47</v>
      </c>
      <c r="M43" s="216">
        <v>0</v>
      </c>
      <c r="N43" s="216">
        <v>1.2</v>
      </c>
      <c r="O43" s="216">
        <v>2.02</v>
      </c>
      <c r="P43" s="216">
        <v>2.0699999999999998</v>
      </c>
      <c r="Q43" s="216">
        <v>5.54</v>
      </c>
      <c r="R43" s="216">
        <v>0.43</v>
      </c>
      <c r="S43" s="216">
        <v>3.83</v>
      </c>
      <c r="T43" s="216">
        <v>0</v>
      </c>
      <c r="U43" s="216">
        <v>6.76</v>
      </c>
      <c r="V43" s="216">
        <v>0.21</v>
      </c>
      <c r="W43" s="216">
        <v>7.02</v>
      </c>
      <c r="X43" s="216">
        <v>20.190000000000001</v>
      </c>
      <c r="Y43" s="216">
        <v>0</v>
      </c>
      <c r="Z43" s="216">
        <v>19.02</v>
      </c>
      <c r="AA43" s="216">
        <v>12.37</v>
      </c>
      <c r="AB43" s="216">
        <v>0</v>
      </c>
      <c r="AC43" s="216">
        <v>0.41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-0.91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5.33</v>
      </c>
      <c r="D44" s="216">
        <v>1.33</v>
      </c>
      <c r="E44" s="216">
        <v>0</v>
      </c>
      <c r="F44" s="216">
        <v>0</v>
      </c>
      <c r="G44" s="216">
        <v>5.52</v>
      </c>
      <c r="H44" s="216">
        <v>0</v>
      </c>
      <c r="I44" s="216">
        <v>21.57</v>
      </c>
      <c r="J44" s="216">
        <v>0</v>
      </c>
      <c r="K44" s="216">
        <v>78.83</v>
      </c>
      <c r="L44" s="216">
        <v>47</v>
      </c>
      <c r="M44" s="216">
        <v>0</v>
      </c>
      <c r="N44" s="216">
        <v>1.2</v>
      </c>
      <c r="O44" s="216">
        <v>2.02</v>
      </c>
      <c r="P44" s="216">
        <v>2.0699999999999998</v>
      </c>
      <c r="Q44" s="216">
        <v>5.54</v>
      </c>
      <c r="R44" s="216">
        <v>0.43</v>
      </c>
      <c r="S44" s="216">
        <v>3.83</v>
      </c>
      <c r="T44" s="216">
        <v>0</v>
      </c>
      <c r="U44" s="216">
        <v>6.76</v>
      </c>
      <c r="V44" s="216">
        <v>0.21</v>
      </c>
      <c r="W44" s="216">
        <v>7.02</v>
      </c>
      <c r="X44" s="216">
        <v>20.190000000000001</v>
      </c>
      <c r="Y44" s="216">
        <v>0</v>
      </c>
      <c r="Z44" s="216">
        <v>19.02</v>
      </c>
      <c r="AA44" s="216">
        <v>12.37</v>
      </c>
      <c r="AB44" s="216">
        <v>0</v>
      </c>
      <c r="AC44" s="216">
        <v>-11.64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-0.91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5.33</v>
      </c>
      <c r="D45" s="216">
        <v>1.33</v>
      </c>
      <c r="E45" s="216">
        <v>0</v>
      </c>
      <c r="F45" s="216">
        <v>0</v>
      </c>
      <c r="G45" s="216">
        <v>5.52</v>
      </c>
      <c r="H45" s="216">
        <v>0</v>
      </c>
      <c r="I45" s="216">
        <v>21.57</v>
      </c>
      <c r="J45" s="216">
        <v>0</v>
      </c>
      <c r="K45" s="216">
        <v>81.91</v>
      </c>
      <c r="L45" s="216">
        <v>47</v>
      </c>
      <c r="M45" s="216">
        <v>0</v>
      </c>
      <c r="N45" s="216">
        <v>1.2</v>
      </c>
      <c r="O45" s="216">
        <v>2.02</v>
      </c>
      <c r="P45" s="216">
        <v>2.0699999999999998</v>
      </c>
      <c r="Q45" s="216">
        <v>5.54</v>
      </c>
      <c r="R45" s="216">
        <v>0.43</v>
      </c>
      <c r="S45" s="216">
        <v>3.83</v>
      </c>
      <c r="T45" s="216">
        <v>0</v>
      </c>
      <c r="U45" s="216">
        <v>7.37</v>
      </c>
      <c r="V45" s="216">
        <v>0.21</v>
      </c>
      <c r="W45" s="216">
        <v>7.02</v>
      </c>
      <c r="X45" s="216">
        <v>20.190000000000001</v>
      </c>
      <c r="Y45" s="216">
        <v>0</v>
      </c>
      <c r="Z45" s="216">
        <v>19.02</v>
      </c>
      <c r="AA45" s="216">
        <v>12.37</v>
      </c>
      <c r="AB45" s="216">
        <v>0</v>
      </c>
      <c r="AC45" s="216">
        <v>-11.64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-0.91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5.33</v>
      </c>
      <c r="D46" s="216">
        <v>1.33</v>
      </c>
      <c r="E46" s="216">
        <v>0</v>
      </c>
      <c r="F46" s="216">
        <v>0</v>
      </c>
      <c r="G46" s="216">
        <v>5.52</v>
      </c>
      <c r="H46" s="216">
        <v>0</v>
      </c>
      <c r="I46" s="216">
        <v>21.57</v>
      </c>
      <c r="J46" s="216">
        <v>0</v>
      </c>
      <c r="K46" s="216">
        <v>81.91</v>
      </c>
      <c r="L46" s="216">
        <v>47</v>
      </c>
      <c r="M46" s="216">
        <v>0</v>
      </c>
      <c r="N46" s="216">
        <v>1.2</v>
      </c>
      <c r="O46" s="216">
        <v>2.02</v>
      </c>
      <c r="P46" s="216">
        <v>2.0699999999999998</v>
      </c>
      <c r="Q46" s="216">
        <v>5.54</v>
      </c>
      <c r="R46" s="216">
        <v>0.43</v>
      </c>
      <c r="S46" s="216">
        <v>3.83</v>
      </c>
      <c r="T46" s="216">
        <v>0</v>
      </c>
      <c r="U46" s="216">
        <v>6.88</v>
      </c>
      <c r="V46" s="216">
        <v>0.21</v>
      </c>
      <c r="W46" s="216">
        <v>7.02</v>
      </c>
      <c r="X46" s="216">
        <v>20.190000000000001</v>
      </c>
      <c r="Y46" s="216">
        <v>0</v>
      </c>
      <c r="Z46" s="216">
        <v>19.02</v>
      </c>
      <c r="AA46" s="216">
        <v>12.37</v>
      </c>
      <c r="AB46" s="216">
        <v>0</v>
      </c>
      <c r="AC46" s="216">
        <v>-11.64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-0.91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5.33</v>
      </c>
      <c r="D47" s="216">
        <v>1.33</v>
      </c>
      <c r="E47" s="216">
        <v>0</v>
      </c>
      <c r="F47" s="216">
        <v>0</v>
      </c>
      <c r="G47" s="216">
        <v>5.52</v>
      </c>
      <c r="H47" s="216">
        <v>0</v>
      </c>
      <c r="I47" s="216">
        <v>21.57</v>
      </c>
      <c r="J47" s="216">
        <v>0</v>
      </c>
      <c r="K47" s="216">
        <v>81.91</v>
      </c>
      <c r="L47" s="216">
        <v>47</v>
      </c>
      <c r="M47" s="216">
        <v>0</v>
      </c>
      <c r="N47" s="216">
        <v>1.2</v>
      </c>
      <c r="O47" s="216">
        <v>2.02</v>
      </c>
      <c r="P47" s="216">
        <v>2.0699999999999998</v>
      </c>
      <c r="Q47" s="216">
        <v>5.54</v>
      </c>
      <c r="R47" s="216">
        <v>0.43</v>
      </c>
      <c r="S47" s="216">
        <v>3.83</v>
      </c>
      <c r="T47" s="216">
        <v>0</v>
      </c>
      <c r="U47" s="216">
        <v>6.88</v>
      </c>
      <c r="V47" s="216">
        <v>0.21</v>
      </c>
      <c r="W47" s="216">
        <v>7.02</v>
      </c>
      <c r="X47" s="216">
        <v>20.190000000000001</v>
      </c>
      <c r="Y47" s="216">
        <v>0</v>
      </c>
      <c r="Z47" s="216">
        <v>19.02</v>
      </c>
      <c r="AA47" s="216">
        <v>12.37</v>
      </c>
      <c r="AB47" s="216">
        <v>0</v>
      </c>
      <c r="AC47" s="216">
        <v>-5.08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-0.91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5.33</v>
      </c>
      <c r="D48" s="216">
        <v>1.33</v>
      </c>
      <c r="E48" s="216">
        <v>0</v>
      </c>
      <c r="F48" s="216">
        <v>0</v>
      </c>
      <c r="G48" s="216">
        <v>5.52</v>
      </c>
      <c r="H48" s="216">
        <v>0</v>
      </c>
      <c r="I48" s="216">
        <v>21.57</v>
      </c>
      <c r="J48" s="216">
        <v>0</v>
      </c>
      <c r="K48" s="216">
        <v>81.91</v>
      </c>
      <c r="L48" s="216">
        <v>47</v>
      </c>
      <c r="M48" s="216">
        <v>0</v>
      </c>
      <c r="N48" s="216">
        <v>1.2</v>
      </c>
      <c r="O48" s="216">
        <v>2.02</v>
      </c>
      <c r="P48" s="216">
        <v>2.0699999999999998</v>
      </c>
      <c r="Q48" s="216">
        <v>5.54</v>
      </c>
      <c r="R48" s="216">
        <v>0.43</v>
      </c>
      <c r="S48" s="216">
        <v>3.83</v>
      </c>
      <c r="T48" s="216">
        <v>0</v>
      </c>
      <c r="U48" s="216">
        <v>6.88</v>
      </c>
      <c r="V48" s="216">
        <v>0.21</v>
      </c>
      <c r="W48" s="216">
        <v>7.02</v>
      </c>
      <c r="X48" s="216">
        <v>20.190000000000001</v>
      </c>
      <c r="Y48" s="216">
        <v>0</v>
      </c>
      <c r="Z48" s="216">
        <v>19.02</v>
      </c>
      <c r="AA48" s="216">
        <v>12.37</v>
      </c>
      <c r="AB48" s="216">
        <v>0</v>
      </c>
      <c r="AC48" s="216">
        <v>-5.08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-0.91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5.33</v>
      </c>
      <c r="D49" s="216">
        <v>1.33</v>
      </c>
      <c r="E49" s="216">
        <v>0</v>
      </c>
      <c r="F49" s="216">
        <v>0</v>
      </c>
      <c r="G49" s="216">
        <v>5.52</v>
      </c>
      <c r="H49" s="216">
        <v>0</v>
      </c>
      <c r="I49" s="216">
        <v>21.57</v>
      </c>
      <c r="J49" s="216">
        <v>0</v>
      </c>
      <c r="K49" s="216">
        <v>81.91</v>
      </c>
      <c r="L49" s="216">
        <v>47</v>
      </c>
      <c r="M49" s="216">
        <v>0</v>
      </c>
      <c r="N49" s="216">
        <v>1.2</v>
      </c>
      <c r="O49" s="216">
        <v>2.02</v>
      </c>
      <c r="P49" s="216">
        <v>2.0699999999999998</v>
      </c>
      <c r="Q49" s="216">
        <v>5.54</v>
      </c>
      <c r="R49" s="216">
        <v>0.43</v>
      </c>
      <c r="S49" s="216">
        <v>3.83</v>
      </c>
      <c r="T49" s="216">
        <v>0</v>
      </c>
      <c r="U49" s="216">
        <v>6.88</v>
      </c>
      <c r="V49" s="216">
        <v>0.21</v>
      </c>
      <c r="W49" s="216">
        <v>0.47</v>
      </c>
      <c r="X49" s="216">
        <v>1.5</v>
      </c>
      <c r="Y49" s="216">
        <v>0</v>
      </c>
      <c r="Z49" s="216">
        <v>19.02</v>
      </c>
      <c r="AA49" s="216">
        <v>12.37</v>
      </c>
      <c r="AB49" s="216">
        <v>0</v>
      </c>
      <c r="AC49" s="216">
        <v>-5.08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-0.91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5.33</v>
      </c>
      <c r="D50" s="216">
        <v>1.33</v>
      </c>
      <c r="E50" s="216">
        <v>0</v>
      </c>
      <c r="F50" s="216">
        <v>0</v>
      </c>
      <c r="G50" s="216">
        <v>5.52</v>
      </c>
      <c r="H50" s="216">
        <v>0</v>
      </c>
      <c r="I50" s="216">
        <v>21.57</v>
      </c>
      <c r="J50" s="216">
        <v>0</v>
      </c>
      <c r="K50" s="216">
        <v>81.91</v>
      </c>
      <c r="L50" s="216">
        <v>47</v>
      </c>
      <c r="M50" s="216">
        <v>0</v>
      </c>
      <c r="N50" s="216">
        <v>1.2</v>
      </c>
      <c r="O50" s="216">
        <v>2.02</v>
      </c>
      <c r="P50" s="216">
        <v>2.0699999999999998</v>
      </c>
      <c r="Q50" s="216">
        <v>5.54</v>
      </c>
      <c r="R50" s="216">
        <v>0.43</v>
      </c>
      <c r="S50" s="216">
        <v>3.83</v>
      </c>
      <c r="T50" s="216">
        <v>0</v>
      </c>
      <c r="U50" s="216">
        <v>6.88</v>
      </c>
      <c r="V50" s="216">
        <v>0.21</v>
      </c>
      <c r="W50" s="216">
        <v>0.47</v>
      </c>
      <c r="X50" s="216">
        <v>1.5</v>
      </c>
      <c r="Y50" s="216">
        <v>0</v>
      </c>
      <c r="Z50" s="216">
        <v>19.02</v>
      </c>
      <c r="AA50" s="216">
        <v>12.37</v>
      </c>
      <c r="AB50" s="216">
        <v>0</v>
      </c>
      <c r="AC50" s="216">
        <v>-5.08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-0.91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5.33</v>
      </c>
      <c r="D51" s="216">
        <v>1.33</v>
      </c>
      <c r="E51" s="216">
        <v>0</v>
      </c>
      <c r="F51" s="216">
        <v>0</v>
      </c>
      <c r="G51" s="216">
        <v>5.52</v>
      </c>
      <c r="H51" s="216">
        <v>0</v>
      </c>
      <c r="I51" s="216">
        <v>21.01</v>
      </c>
      <c r="J51" s="216">
        <v>0</v>
      </c>
      <c r="K51" s="216">
        <v>81.91</v>
      </c>
      <c r="L51" s="216">
        <v>47</v>
      </c>
      <c r="M51" s="216">
        <v>0</v>
      </c>
      <c r="N51" s="216">
        <v>1.2</v>
      </c>
      <c r="O51" s="216">
        <v>2.02</v>
      </c>
      <c r="P51" s="216">
        <v>2.0699999999999998</v>
      </c>
      <c r="Q51" s="216">
        <v>5.54</v>
      </c>
      <c r="R51" s="216">
        <v>0.43</v>
      </c>
      <c r="S51" s="216">
        <v>0.27</v>
      </c>
      <c r="T51" s="216">
        <v>0</v>
      </c>
      <c r="U51" s="216">
        <v>6.88</v>
      </c>
      <c r="V51" s="216">
        <v>0.21</v>
      </c>
      <c r="W51" s="216">
        <v>0.47</v>
      </c>
      <c r="X51" s="216">
        <v>1.5</v>
      </c>
      <c r="Y51" s="216">
        <v>0</v>
      </c>
      <c r="Z51" s="216">
        <v>19.02</v>
      </c>
      <c r="AA51" s="216">
        <v>12.37</v>
      </c>
      <c r="AB51" s="216">
        <v>0</v>
      </c>
      <c r="AC51" s="216">
        <v>-5.03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-0.91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5.33</v>
      </c>
      <c r="D52" s="216">
        <v>1.33</v>
      </c>
      <c r="E52" s="216">
        <v>0</v>
      </c>
      <c r="F52" s="216">
        <v>0</v>
      </c>
      <c r="G52" s="216">
        <v>5.52</v>
      </c>
      <c r="H52" s="216">
        <v>0</v>
      </c>
      <c r="I52" s="216">
        <v>21.01</v>
      </c>
      <c r="J52" s="216">
        <v>0</v>
      </c>
      <c r="K52" s="216">
        <v>81.91</v>
      </c>
      <c r="L52" s="216">
        <v>47</v>
      </c>
      <c r="M52" s="216">
        <v>0</v>
      </c>
      <c r="N52" s="216">
        <v>1.2</v>
      </c>
      <c r="O52" s="216">
        <v>2.02</v>
      </c>
      <c r="P52" s="216">
        <v>2.0699999999999998</v>
      </c>
      <c r="Q52" s="216">
        <v>5.54</v>
      </c>
      <c r="R52" s="216">
        <v>0.43</v>
      </c>
      <c r="S52" s="216">
        <v>0.27</v>
      </c>
      <c r="T52" s="216">
        <v>0</v>
      </c>
      <c r="U52" s="216">
        <v>6.88</v>
      </c>
      <c r="V52" s="216">
        <v>0.21</v>
      </c>
      <c r="W52" s="216">
        <v>0.47</v>
      </c>
      <c r="X52" s="216">
        <v>1.5</v>
      </c>
      <c r="Y52" s="216">
        <v>0</v>
      </c>
      <c r="Z52" s="216">
        <v>19.02</v>
      </c>
      <c r="AA52" s="216">
        <v>12.37</v>
      </c>
      <c r="AB52" s="216">
        <v>0</v>
      </c>
      <c r="AC52" s="216">
        <v>-5.03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-0.91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5.33</v>
      </c>
      <c r="D53" s="216">
        <v>1.33</v>
      </c>
      <c r="E53" s="216">
        <v>0</v>
      </c>
      <c r="F53" s="216">
        <v>0</v>
      </c>
      <c r="G53" s="216">
        <v>5.52</v>
      </c>
      <c r="H53" s="216">
        <v>0</v>
      </c>
      <c r="I53" s="216">
        <v>21.01</v>
      </c>
      <c r="J53" s="216">
        <v>0</v>
      </c>
      <c r="K53" s="216">
        <v>80.55</v>
      </c>
      <c r="L53" s="216">
        <v>47</v>
      </c>
      <c r="M53" s="216">
        <v>0</v>
      </c>
      <c r="N53" s="216">
        <v>1.2</v>
      </c>
      <c r="O53" s="216">
        <v>2.02</v>
      </c>
      <c r="P53" s="216">
        <v>2.0699999999999998</v>
      </c>
      <c r="Q53" s="216">
        <v>5.54</v>
      </c>
      <c r="R53" s="216">
        <v>0.43</v>
      </c>
      <c r="S53" s="216">
        <v>0.27</v>
      </c>
      <c r="T53" s="216">
        <v>0</v>
      </c>
      <c r="U53" s="216">
        <v>6.88</v>
      </c>
      <c r="V53" s="216">
        <v>0.21</v>
      </c>
      <c r="W53" s="216">
        <v>0.47</v>
      </c>
      <c r="X53" s="216">
        <v>1.5</v>
      </c>
      <c r="Y53" s="216">
        <v>0</v>
      </c>
      <c r="Z53" s="216">
        <v>19.02</v>
      </c>
      <c r="AA53" s="216">
        <v>12.37</v>
      </c>
      <c r="AB53" s="216">
        <v>0</v>
      </c>
      <c r="AC53" s="216">
        <v>-5.01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-0.91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5.33</v>
      </c>
      <c r="D54" s="216">
        <v>1.33</v>
      </c>
      <c r="E54" s="216">
        <v>0</v>
      </c>
      <c r="F54" s="216">
        <v>0</v>
      </c>
      <c r="G54" s="216">
        <v>5.52</v>
      </c>
      <c r="H54" s="216">
        <v>0</v>
      </c>
      <c r="I54" s="216">
        <v>21.01</v>
      </c>
      <c r="J54" s="216">
        <v>0</v>
      </c>
      <c r="K54" s="216">
        <v>81.400000000000006</v>
      </c>
      <c r="L54" s="216">
        <v>47</v>
      </c>
      <c r="M54" s="216">
        <v>0</v>
      </c>
      <c r="N54" s="216">
        <v>1.2</v>
      </c>
      <c r="O54" s="216">
        <v>2.02</v>
      </c>
      <c r="P54" s="216">
        <v>2.0699999999999998</v>
      </c>
      <c r="Q54" s="216">
        <v>5.54</v>
      </c>
      <c r="R54" s="216">
        <v>0.43</v>
      </c>
      <c r="S54" s="216">
        <v>0.27</v>
      </c>
      <c r="T54" s="216">
        <v>0</v>
      </c>
      <c r="U54" s="216">
        <v>6.88</v>
      </c>
      <c r="V54" s="216">
        <v>0.21</v>
      </c>
      <c r="W54" s="216">
        <v>0.47</v>
      </c>
      <c r="X54" s="216">
        <v>1.5</v>
      </c>
      <c r="Y54" s="216">
        <v>0</v>
      </c>
      <c r="Z54" s="216">
        <v>19.02</v>
      </c>
      <c r="AA54" s="216">
        <v>12.37</v>
      </c>
      <c r="AB54" s="216">
        <v>0</v>
      </c>
      <c r="AC54" s="216">
        <v>-5.01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-0.91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5.33</v>
      </c>
      <c r="D55" s="216">
        <v>1.33</v>
      </c>
      <c r="E55" s="216">
        <v>0</v>
      </c>
      <c r="F55" s="216">
        <v>0</v>
      </c>
      <c r="G55" s="216">
        <v>5.52</v>
      </c>
      <c r="H55" s="216">
        <v>0</v>
      </c>
      <c r="I55" s="216">
        <v>21.01</v>
      </c>
      <c r="J55" s="216">
        <v>0</v>
      </c>
      <c r="K55" s="216">
        <v>78.760000000000005</v>
      </c>
      <c r="L55" s="216">
        <v>47</v>
      </c>
      <c r="M55" s="216">
        <v>0</v>
      </c>
      <c r="N55" s="216">
        <v>1.2</v>
      </c>
      <c r="O55" s="216">
        <v>2.02</v>
      </c>
      <c r="P55" s="216">
        <v>2.0699999999999998</v>
      </c>
      <c r="Q55" s="216">
        <v>5.54</v>
      </c>
      <c r="R55" s="216">
        <v>0.43</v>
      </c>
      <c r="S55" s="216">
        <v>0.27</v>
      </c>
      <c r="T55" s="216">
        <v>0</v>
      </c>
      <c r="U55" s="216">
        <v>7.06</v>
      </c>
      <c r="V55" s="216">
        <v>0</v>
      </c>
      <c r="W55" s="216">
        <v>0</v>
      </c>
      <c r="X55" s="216">
        <v>0</v>
      </c>
      <c r="Y55" s="216">
        <v>0</v>
      </c>
      <c r="Z55" s="216">
        <v>1.42</v>
      </c>
      <c r="AA55" s="216">
        <v>12.37</v>
      </c>
      <c r="AB55" s="216">
        <v>0</v>
      </c>
      <c r="AC55" s="216">
        <v>-5.01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-0.91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5.33</v>
      </c>
      <c r="D56" s="216">
        <v>1.33</v>
      </c>
      <c r="E56" s="216">
        <v>0</v>
      </c>
      <c r="F56" s="216">
        <v>0</v>
      </c>
      <c r="G56" s="216">
        <v>5.52</v>
      </c>
      <c r="H56" s="216">
        <v>0</v>
      </c>
      <c r="I56" s="216">
        <v>21.01</v>
      </c>
      <c r="J56" s="216">
        <v>0</v>
      </c>
      <c r="K56" s="216">
        <v>78.760000000000005</v>
      </c>
      <c r="L56" s="216">
        <v>47</v>
      </c>
      <c r="M56" s="216">
        <v>0</v>
      </c>
      <c r="N56" s="216">
        <v>1.2</v>
      </c>
      <c r="O56" s="216">
        <v>2.02</v>
      </c>
      <c r="P56" s="216">
        <v>2.0699999999999998</v>
      </c>
      <c r="Q56" s="216">
        <v>5.54</v>
      </c>
      <c r="R56" s="216">
        <v>0.43</v>
      </c>
      <c r="S56" s="216">
        <v>0.27</v>
      </c>
      <c r="T56" s="216">
        <v>0</v>
      </c>
      <c r="U56" s="216">
        <v>6.57</v>
      </c>
      <c r="V56" s="216">
        <v>0.22</v>
      </c>
      <c r="W56" s="216">
        <v>0.48</v>
      </c>
      <c r="X56" s="216">
        <v>1.34</v>
      </c>
      <c r="Y56" s="216">
        <v>0</v>
      </c>
      <c r="Z56" s="216">
        <v>1.42</v>
      </c>
      <c r="AA56" s="216">
        <v>12.37</v>
      </c>
      <c r="AB56" s="216">
        <v>0</v>
      </c>
      <c r="AC56" s="216">
        <v>-5.01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-0.91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5.33</v>
      </c>
      <c r="D57" s="216">
        <v>1.33</v>
      </c>
      <c r="E57" s="216">
        <v>0</v>
      </c>
      <c r="F57" s="216">
        <v>0</v>
      </c>
      <c r="G57" s="216">
        <v>5.52</v>
      </c>
      <c r="H57" s="216">
        <v>0</v>
      </c>
      <c r="I57" s="216">
        <v>21.01</v>
      </c>
      <c r="J57" s="216">
        <v>0</v>
      </c>
      <c r="K57" s="216">
        <v>78.760000000000005</v>
      </c>
      <c r="L57" s="216">
        <v>47</v>
      </c>
      <c r="M57" s="216">
        <v>0</v>
      </c>
      <c r="N57" s="216">
        <v>1.2</v>
      </c>
      <c r="O57" s="216">
        <v>2.02</v>
      </c>
      <c r="P57" s="216">
        <v>2.04</v>
      </c>
      <c r="Q57" s="216">
        <v>5.54</v>
      </c>
      <c r="R57" s="216">
        <v>0.43</v>
      </c>
      <c r="S57" s="216">
        <v>0.27</v>
      </c>
      <c r="T57" s="216">
        <v>0</v>
      </c>
      <c r="U57" s="216">
        <v>6.57</v>
      </c>
      <c r="V57" s="216">
        <v>0.21</v>
      </c>
      <c r="W57" s="216">
        <v>0.48</v>
      </c>
      <c r="X57" s="216">
        <v>5.76</v>
      </c>
      <c r="Y57" s="216">
        <v>0</v>
      </c>
      <c r="Z57" s="216">
        <v>1.42</v>
      </c>
      <c r="AA57" s="216">
        <v>12.37</v>
      </c>
      <c r="AB57" s="216">
        <v>0</v>
      </c>
      <c r="AC57" s="216">
        <v>-5.01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-0.91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5.33</v>
      </c>
      <c r="D58" s="216">
        <v>1.33</v>
      </c>
      <c r="E58" s="216">
        <v>0</v>
      </c>
      <c r="F58" s="216">
        <v>0</v>
      </c>
      <c r="G58" s="216">
        <v>5.52</v>
      </c>
      <c r="H58" s="216">
        <v>0</v>
      </c>
      <c r="I58" s="216">
        <v>21.01</v>
      </c>
      <c r="J58" s="216">
        <v>0</v>
      </c>
      <c r="K58" s="216">
        <v>78.77</v>
      </c>
      <c r="L58" s="216">
        <v>47</v>
      </c>
      <c r="M58" s="216">
        <v>0</v>
      </c>
      <c r="N58" s="216">
        <v>1.2</v>
      </c>
      <c r="O58" s="216">
        <v>2.02</v>
      </c>
      <c r="P58" s="216">
        <v>2.04</v>
      </c>
      <c r="Q58" s="216">
        <v>5.54</v>
      </c>
      <c r="R58" s="216">
        <v>0.43</v>
      </c>
      <c r="S58" s="216">
        <v>0.27</v>
      </c>
      <c r="T58" s="216">
        <v>0</v>
      </c>
      <c r="U58" s="216">
        <v>6.57</v>
      </c>
      <c r="V58" s="216">
        <v>0.21</v>
      </c>
      <c r="W58" s="216">
        <v>0.47</v>
      </c>
      <c r="X58" s="216">
        <v>1.5</v>
      </c>
      <c r="Y58" s="216">
        <v>0</v>
      </c>
      <c r="Z58" s="216">
        <v>1.42</v>
      </c>
      <c r="AA58" s="216">
        <v>12.37</v>
      </c>
      <c r="AB58" s="216">
        <v>0</v>
      </c>
      <c r="AC58" s="216">
        <v>-5.01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-0.91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5.33</v>
      </c>
      <c r="D59" s="216">
        <v>1.33</v>
      </c>
      <c r="E59" s="216">
        <v>0</v>
      </c>
      <c r="F59" s="216">
        <v>0</v>
      </c>
      <c r="G59" s="216">
        <v>5.52</v>
      </c>
      <c r="H59" s="216">
        <v>0</v>
      </c>
      <c r="I59" s="216">
        <v>21.01</v>
      </c>
      <c r="J59" s="216">
        <v>0</v>
      </c>
      <c r="K59" s="216">
        <v>78.760000000000005</v>
      </c>
      <c r="L59" s="216">
        <v>47</v>
      </c>
      <c r="M59" s="216">
        <v>0</v>
      </c>
      <c r="N59" s="216">
        <v>1.2</v>
      </c>
      <c r="O59" s="216">
        <v>2.02</v>
      </c>
      <c r="P59" s="216">
        <v>2.04</v>
      </c>
      <c r="Q59" s="216">
        <v>5.54</v>
      </c>
      <c r="R59" s="216">
        <v>0.43</v>
      </c>
      <c r="S59" s="216">
        <v>0.27</v>
      </c>
      <c r="T59" s="216">
        <v>0</v>
      </c>
      <c r="U59" s="216">
        <v>6.57</v>
      </c>
      <c r="V59" s="216">
        <v>0.21</v>
      </c>
      <c r="W59" s="216">
        <v>0.47</v>
      </c>
      <c r="X59" s="216">
        <v>1.5</v>
      </c>
      <c r="Y59" s="216">
        <v>0</v>
      </c>
      <c r="Z59" s="216">
        <v>1.41</v>
      </c>
      <c r="AA59" s="216">
        <v>12.37</v>
      </c>
      <c r="AB59" s="216">
        <v>0</v>
      </c>
      <c r="AC59" s="216">
        <v>-5.01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-0.91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5.33</v>
      </c>
      <c r="D60" s="216">
        <v>1.33</v>
      </c>
      <c r="E60" s="216">
        <v>0</v>
      </c>
      <c r="F60" s="216">
        <v>0</v>
      </c>
      <c r="G60" s="216">
        <v>5.52</v>
      </c>
      <c r="H60" s="216">
        <v>0</v>
      </c>
      <c r="I60" s="216">
        <v>21.01</v>
      </c>
      <c r="J60" s="216">
        <v>0</v>
      </c>
      <c r="K60" s="216">
        <v>78.44</v>
      </c>
      <c r="L60" s="216">
        <v>47</v>
      </c>
      <c r="M60" s="216">
        <v>0</v>
      </c>
      <c r="N60" s="216">
        <v>1.2</v>
      </c>
      <c r="O60" s="216">
        <v>2.02</v>
      </c>
      <c r="P60" s="216">
        <v>2.04</v>
      </c>
      <c r="Q60" s="216">
        <v>5.54</v>
      </c>
      <c r="R60" s="216">
        <v>0.43</v>
      </c>
      <c r="S60" s="216">
        <v>0.27</v>
      </c>
      <c r="T60" s="216">
        <v>0</v>
      </c>
      <c r="U60" s="216">
        <v>6.57</v>
      </c>
      <c r="V60" s="216">
        <v>0.21</v>
      </c>
      <c r="W60" s="216">
        <v>0.47</v>
      </c>
      <c r="X60" s="216">
        <v>1.5</v>
      </c>
      <c r="Y60" s="216">
        <v>0</v>
      </c>
      <c r="Z60" s="216">
        <v>1.41</v>
      </c>
      <c r="AA60" s="216">
        <v>12.37</v>
      </c>
      <c r="AB60" s="216">
        <v>0</v>
      </c>
      <c r="AC60" s="216">
        <v>-5.01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-0.91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5.33</v>
      </c>
      <c r="D61" s="216">
        <v>1.33</v>
      </c>
      <c r="E61" s="216">
        <v>0</v>
      </c>
      <c r="F61" s="216">
        <v>0</v>
      </c>
      <c r="G61" s="216">
        <v>5.52</v>
      </c>
      <c r="H61" s="216">
        <v>0</v>
      </c>
      <c r="I61" s="216">
        <v>21.01</v>
      </c>
      <c r="J61" s="216">
        <v>0</v>
      </c>
      <c r="K61" s="216">
        <v>78.44</v>
      </c>
      <c r="L61" s="216">
        <v>47</v>
      </c>
      <c r="M61" s="216">
        <v>0</v>
      </c>
      <c r="N61" s="216">
        <v>1.2</v>
      </c>
      <c r="O61" s="216">
        <v>2.02</v>
      </c>
      <c r="P61" s="216">
        <v>2.04</v>
      </c>
      <c r="Q61" s="216">
        <v>5.54</v>
      </c>
      <c r="R61" s="216">
        <v>0.43</v>
      </c>
      <c r="S61" s="216">
        <v>0.27</v>
      </c>
      <c r="T61" s="216">
        <v>0</v>
      </c>
      <c r="U61" s="216">
        <v>10.07</v>
      </c>
      <c r="V61" s="216">
        <v>0.21</v>
      </c>
      <c r="W61" s="216">
        <v>0.47</v>
      </c>
      <c r="X61" s="216">
        <v>1.5</v>
      </c>
      <c r="Y61" s="216">
        <v>0</v>
      </c>
      <c r="Z61" s="216">
        <v>1.41</v>
      </c>
      <c r="AA61" s="216">
        <v>12.37</v>
      </c>
      <c r="AB61" s="216">
        <v>0</v>
      </c>
      <c r="AC61" s="216">
        <v>-5.01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-0.91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5.33</v>
      </c>
      <c r="D62" s="216">
        <v>1.33</v>
      </c>
      <c r="E62" s="216">
        <v>0</v>
      </c>
      <c r="F62" s="216">
        <v>0</v>
      </c>
      <c r="G62" s="216">
        <v>5.52</v>
      </c>
      <c r="H62" s="216">
        <v>0</v>
      </c>
      <c r="I62" s="216">
        <v>21.01</v>
      </c>
      <c r="J62" s="216">
        <v>0</v>
      </c>
      <c r="K62" s="216">
        <v>78.44</v>
      </c>
      <c r="L62" s="216">
        <v>47</v>
      </c>
      <c r="M62" s="216">
        <v>0</v>
      </c>
      <c r="N62" s="216">
        <v>1.2</v>
      </c>
      <c r="O62" s="216">
        <v>2.02</v>
      </c>
      <c r="P62" s="216">
        <v>2.04</v>
      </c>
      <c r="Q62" s="216">
        <v>5.54</v>
      </c>
      <c r="R62" s="216">
        <v>0.43</v>
      </c>
      <c r="S62" s="216">
        <v>0.27</v>
      </c>
      <c r="T62" s="216">
        <v>0</v>
      </c>
      <c r="U62" s="216">
        <v>6.81</v>
      </c>
      <c r="V62" s="216">
        <v>0.21</v>
      </c>
      <c r="W62" s="216">
        <v>0.47</v>
      </c>
      <c r="X62" s="216">
        <v>1.5</v>
      </c>
      <c r="Y62" s="216">
        <v>0</v>
      </c>
      <c r="Z62" s="216">
        <v>1.41</v>
      </c>
      <c r="AA62" s="216">
        <v>12.37</v>
      </c>
      <c r="AB62" s="216">
        <v>0</v>
      </c>
      <c r="AC62" s="216">
        <v>-5.01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-0.91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5.33</v>
      </c>
      <c r="D63" s="216">
        <v>1.33</v>
      </c>
      <c r="E63" s="216">
        <v>0</v>
      </c>
      <c r="F63" s="216">
        <v>0</v>
      </c>
      <c r="G63" s="216">
        <v>5.52</v>
      </c>
      <c r="H63" s="216">
        <v>0</v>
      </c>
      <c r="I63" s="216">
        <v>21.01</v>
      </c>
      <c r="J63" s="216">
        <v>0</v>
      </c>
      <c r="K63" s="216">
        <v>78.44</v>
      </c>
      <c r="L63" s="216">
        <v>47</v>
      </c>
      <c r="M63" s="216">
        <v>0</v>
      </c>
      <c r="N63" s="216">
        <v>1.2</v>
      </c>
      <c r="O63" s="216">
        <v>2.02</v>
      </c>
      <c r="P63" s="216">
        <v>2.04</v>
      </c>
      <c r="Q63" s="216">
        <v>5.54</v>
      </c>
      <c r="R63" s="216">
        <v>0.43</v>
      </c>
      <c r="S63" s="216">
        <v>0.27</v>
      </c>
      <c r="T63" s="216">
        <v>0</v>
      </c>
      <c r="U63" s="216">
        <v>5.29</v>
      </c>
      <c r="V63" s="216">
        <v>0.21</v>
      </c>
      <c r="W63" s="216">
        <v>0.47</v>
      </c>
      <c r="X63" s="216">
        <v>1.5</v>
      </c>
      <c r="Y63" s="216">
        <v>0</v>
      </c>
      <c r="Z63" s="216">
        <v>1.41</v>
      </c>
      <c r="AA63" s="216">
        <v>12.37</v>
      </c>
      <c r="AB63" s="216">
        <v>0</v>
      </c>
      <c r="AC63" s="216">
        <v>-5.01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-0.91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5.33</v>
      </c>
      <c r="D64" s="216">
        <v>1.33</v>
      </c>
      <c r="E64" s="216">
        <v>0</v>
      </c>
      <c r="F64" s="216">
        <v>0</v>
      </c>
      <c r="G64" s="216">
        <v>5.52</v>
      </c>
      <c r="H64" s="216">
        <v>0</v>
      </c>
      <c r="I64" s="216">
        <v>21.01</v>
      </c>
      <c r="J64" s="216">
        <v>0</v>
      </c>
      <c r="K64" s="216">
        <v>80.319999999999993</v>
      </c>
      <c r="L64" s="216">
        <v>47</v>
      </c>
      <c r="M64" s="216">
        <v>0</v>
      </c>
      <c r="N64" s="216">
        <v>1.2</v>
      </c>
      <c r="O64" s="216">
        <v>2.02</v>
      </c>
      <c r="P64" s="216">
        <v>2.04</v>
      </c>
      <c r="Q64" s="216">
        <v>5.54</v>
      </c>
      <c r="R64" s="216">
        <v>0.43</v>
      </c>
      <c r="S64" s="216">
        <v>0.27</v>
      </c>
      <c r="T64" s="216">
        <v>0</v>
      </c>
      <c r="U64" s="216">
        <v>5.29</v>
      </c>
      <c r="V64" s="216">
        <v>0.21</v>
      </c>
      <c r="W64" s="216">
        <v>0.47</v>
      </c>
      <c r="X64" s="216">
        <v>1.5</v>
      </c>
      <c r="Y64" s="216">
        <v>0</v>
      </c>
      <c r="Z64" s="216">
        <v>1.41</v>
      </c>
      <c r="AA64" s="216">
        <v>12.37</v>
      </c>
      <c r="AB64" s="216">
        <v>0</v>
      </c>
      <c r="AC64" s="216">
        <v>-5.01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-0.91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5.33</v>
      </c>
      <c r="D65" s="216">
        <v>1.33</v>
      </c>
      <c r="E65" s="216">
        <v>0</v>
      </c>
      <c r="F65" s="216">
        <v>0</v>
      </c>
      <c r="G65" s="216">
        <v>5.52</v>
      </c>
      <c r="H65" s="216">
        <v>0</v>
      </c>
      <c r="I65" s="216">
        <v>21.01</v>
      </c>
      <c r="J65" s="216">
        <v>0</v>
      </c>
      <c r="K65" s="216">
        <v>80.569999999999993</v>
      </c>
      <c r="L65" s="216">
        <v>47</v>
      </c>
      <c r="M65" s="216">
        <v>0</v>
      </c>
      <c r="N65" s="216">
        <v>1.2</v>
      </c>
      <c r="O65" s="216">
        <v>2.02</v>
      </c>
      <c r="P65" s="216">
        <v>2.04</v>
      </c>
      <c r="Q65" s="216">
        <v>5.54</v>
      </c>
      <c r="R65" s="216">
        <v>0.43</v>
      </c>
      <c r="S65" s="216">
        <v>0.27</v>
      </c>
      <c r="T65" s="216">
        <v>0</v>
      </c>
      <c r="U65" s="216">
        <v>5.49</v>
      </c>
      <c r="V65" s="216">
        <v>0.21</v>
      </c>
      <c r="W65" s="216">
        <v>0.47</v>
      </c>
      <c r="X65" s="216">
        <v>1.5</v>
      </c>
      <c r="Y65" s="216">
        <v>0</v>
      </c>
      <c r="Z65" s="216">
        <v>1.7</v>
      </c>
      <c r="AA65" s="216">
        <v>12.49</v>
      </c>
      <c r="AB65" s="216">
        <v>0</v>
      </c>
      <c r="AC65" s="216">
        <v>-5.24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-0.91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5.33</v>
      </c>
      <c r="D66" s="216">
        <v>1.33</v>
      </c>
      <c r="E66" s="216">
        <v>0</v>
      </c>
      <c r="F66" s="216">
        <v>0</v>
      </c>
      <c r="G66" s="216">
        <v>5.52</v>
      </c>
      <c r="H66" s="216">
        <v>0</v>
      </c>
      <c r="I66" s="216">
        <v>21.01</v>
      </c>
      <c r="J66" s="216">
        <v>0</v>
      </c>
      <c r="K66" s="216">
        <v>80.58</v>
      </c>
      <c r="L66" s="216">
        <v>47</v>
      </c>
      <c r="M66" s="216">
        <v>0</v>
      </c>
      <c r="N66" s="216">
        <v>1.2</v>
      </c>
      <c r="O66" s="216">
        <v>2.02</v>
      </c>
      <c r="P66" s="216">
        <v>2.04</v>
      </c>
      <c r="Q66" s="216">
        <v>5.54</v>
      </c>
      <c r="R66" s="216">
        <v>0.43</v>
      </c>
      <c r="S66" s="216">
        <v>0.27</v>
      </c>
      <c r="T66" s="216">
        <v>0</v>
      </c>
      <c r="U66" s="216">
        <v>4.95</v>
      </c>
      <c r="V66" s="216">
        <v>0.21</v>
      </c>
      <c r="W66" s="216">
        <v>0.47</v>
      </c>
      <c r="X66" s="216">
        <v>1.5</v>
      </c>
      <c r="Y66" s="216">
        <v>0</v>
      </c>
      <c r="Z66" s="216">
        <v>1.7</v>
      </c>
      <c r="AA66" s="216">
        <v>12.49</v>
      </c>
      <c r="AB66" s="216">
        <v>0</v>
      </c>
      <c r="AC66" s="216">
        <v>-4.9800000000000004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-0.91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5.33</v>
      </c>
      <c r="D67" s="216">
        <v>1.33</v>
      </c>
      <c r="E67" s="216">
        <v>0</v>
      </c>
      <c r="F67" s="216">
        <v>0</v>
      </c>
      <c r="G67" s="216">
        <v>5.52</v>
      </c>
      <c r="H67" s="216">
        <v>0</v>
      </c>
      <c r="I67" s="216">
        <v>21.29</v>
      </c>
      <c r="J67" s="216">
        <v>0</v>
      </c>
      <c r="K67" s="216">
        <v>81.91</v>
      </c>
      <c r="L67" s="216">
        <v>47</v>
      </c>
      <c r="M67" s="216">
        <v>0</v>
      </c>
      <c r="N67" s="216">
        <v>1.2</v>
      </c>
      <c r="O67" s="216">
        <v>2.02</v>
      </c>
      <c r="P67" s="216">
        <v>2.04</v>
      </c>
      <c r="Q67" s="216">
        <v>5.54</v>
      </c>
      <c r="R67" s="216">
        <v>0.43</v>
      </c>
      <c r="S67" s="216">
        <v>0.27</v>
      </c>
      <c r="T67" s="216">
        <v>0</v>
      </c>
      <c r="U67" s="216">
        <v>4.95</v>
      </c>
      <c r="V67" s="216">
        <v>0.21</v>
      </c>
      <c r="W67" s="216">
        <v>0.47</v>
      </c>
      <c r="X67" s="216">
        <v>1.5</v>
      </c>
      <c r="Y67" s="216">
        <v>0</v>
      </c>
      <c r="Z67" s="216">
        <v>1.7</v>
      </c>
      <c r="AA67" s="216">
        <v>12.49</v>
      </c>
      <c r="AB67" s="216">
        <v>0</v>
      </c>
      <c r="AC67" s="216">
        <v>-4.9800000000000004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-0.91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5.33</v>
      </c>
      <c r="D68" s="216">
        <v>1.33</v>
      </c>
      <c r="E68" s="216">
        <v>0</v>
      </c>
      <c r="F68" s="216">
        <v>0</v>
      </c>
      <c r="G68" s="216">
        <v>5.52</v>
      </c>
      <c r="H68" s="216">
        <v>0</v>
      </c>
      <c r="I68" s="216">
        <v>21.29</v>
      </c>
      <c r="J68" s="216">
        <v>0</v>
      </c>
      <c r="K68" s="216">
        <v>82.29</v>
      </c>
      <c r="L68" s="216">
        <v>47</v>
      </c>
      <c r="M68" s="216">
        <v>0</v>
      </c>
      <c r="N68" s="216">
        <v>1.2</v>
      </c>
      <c r="O68" s="216">
        <v>2.02</v>
      </c>
      <c r="P68" s="216">
        <v>2.04</v>
      </c>
      <c r="Q68" s="216">
        <v>5.54</v>
      </c>
      <c r="R68" s="216">
        <v>0.43</v>
      </c>
      <c r="S68" s="216">
        <v>0.27</v>
      </c>
      <c r="T68" s="216">
        <v>0</v>
      </c>
      <c r="U68" s="216">
        <v>4.95</v>
      </c>
      <c r="V68" s="216">
        <v>0.21</v>
      </c>
      <c r="W68" s="216">
        <v>0.47</v>
      </c>
      <c r="X68" s="216">
        <v>1.5</v>
      </c>
      <c r="Y68" s="216">
        <v>0</v>
      </c>
      <c r="Z68" s="216">
        <v>1.7</v>
      </c>
      <c r="AA68" s="216">
        <v>1.1599999999999999</v>
      </c>
      <c r="AB68" s="216">
        <v>0</v>
      </c>
      <c r="AC68" s="216">
        <v>-4.9800000000000004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-0.91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5.33</v>
      </c>
      <c r="D69" s="216">
        <v>1.33</v>
      </c>
      <c r="E69" s="216">
        <v>0</v>
      </c>
      <c r="F69" s="216">
        <v>0</v>
      </c>
      <c r="G69" s="216">
        <v>5.52</v>
      </c>
      <c r="H69" s="216">
        <v>0</v>
      </c>
      <c r="I69" s="216">
        <v>21.29</v>
      </c>
      <c r="J69" s="216">
        <v>0</v>
      </c>
      <c r="K69" s="216">
        <v>88.24</v>
      </c>
      <c r="L69" s="216">
        <v>46.04</v>
      </c>
      <c r="M69" s="216">
        <v>0</v>
      </c>
      <c r="N69" s="216">
        <v>1.2</v>
      </c>
      <c r="O69" s="216">
        <v>2.02</v>
      </c>
      <c r="P69" s="216">
        <v>2.04</v>
      </c>
      <c r="Q69" s="216">
        <v>5.54</v>
      </c>
      <c r="R69" s="216">
        <v>0.43</v>
      </c>
      <c r="S69" s="216">
        <v>0.27</v>
      </c>
      <c r="T69" s="216">
        <v>0</v>
      </c>
      <c r="U69" s="216">
        <v>4.95</v>
      </c>
      <c r="V69" s="216">
        <v>0.21</v>
      </c>
      <c r="W69" s="216">
        <v>0.47</v>
      </c>
      <c r="X69" s="216">
        <v>1.5</v>
      </c>
      <c r="Y69" s="216">
        <v>0</v>
      </c>
      <c r="Z69" s="216">
        <v>1.7</v>
      </c>
      <c r="AA69" s="216">
        <v>1.1599999999999999</v>
      </c>
      <c r="AB69" s="216">
        <v>0</v>
      </c>
      <c r="AC69" s="216">
        <v>-4.9800000000000004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-0.91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5.33</v>
      </c>
      <c r="D70" s="216">
        <v>1.33</v>
      </c>
      <c r="E70" s="216">
        <v>0</v>
      </c>
      <c r="F70" s="216">
        <v>0</v>
      </c>
      <c r="G70" s="216">
        <v>5.52</v>
      </c>
      <c r="H70" s="216">
        <v>0</v>
      </c>
      <c r="I70" s="216">
        <v>21.29</v>
      </c>
      <c r="J70" s="216">
        <v>0</v>
      </c>
      <c r="K70" s="216">
        <v>88.24</v>
      </c>
      <c r="L70" s="216">
        <v>46.04</v>
      </c>
      <c r="M70" s="216">
        <v>0</v>
      </c>
      <c r="N70" s="216">
        <v>1.2</v>
      </c>
      <c r="O70" s="216">
        <v>2.02</v>
      </c>
      <c r="P70" s="216">
        <v>2.04</v>
      </c>
      <c r="Q70" s="216">
        <v>5.54</v>
      </c>
      <c r="R70" s="216">
        <v>0.43</v>
      </c>
      <c r="S70" s="216">
        <v>0.27</v>
      </c>
      <c r="T70" s="216">
        <v>0</v>
      </c>
      <c r="U70" s="216">
        <v>4.95</v>
      </c>
      <c r="V70" s="216">
        <v>0.21</v>
      </c>
      <c r="W70" s="216">
        <v>0.47</v>
      </c>
      <c r="X70" s="216">
        <v>1.5</v>
      </c>
      <c r="Y70" s="216">
        <v>0</v>
      </c>
      <c r="Z70" s="216">
        <v>1.7</v>
      </c>
      <c r="AA70" s="216">
        <v>1.1599999999999999</v>
      </c>
      <c r="AB70" s="216">
        <v>0</v>
      </c>
      <c r="AC70" s="216">
        <v>-4.9800000000000004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-0.91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5.33</v>
      </c>
      <c r="D71" s="216">
        <v>1.33</v>
      </c>
      <c r="E71" s="216">
        <v>0</v>
      </c>
      <c r="F71" s="216">
        <v>0</v>
      </c>
      <c r="G71" s="216">
        <v>5.52</v>
      </c>
      <c r="H71" s="216">
        <v>0</v>
      </c>
      <c r="I71" s="216">
        <v>21.29</v>
      </c>
      <c r="J71" s="216">
        <v>0</v>
      </c>
      <c r="K71" s="216">
        <v>88.24</v>
      </c>
      <c r="L71" s="216">
        <v>46.04</v>
      </c>
      <c r="M71" s="216">
        <v>0</v>
      </c>
      <c r="N71" s="216">
        <v>1.2</v>
      </c>
      <c r="O71" s="216">
        <v>2.02</v>
      </c>
      <c r="P71" s="216">
        <v>2.04</v>
      </c>
      <c r="Q71" s="216">
        <v>5.54</v>
      </c>
      <c r="R71" s="216">
        <v>0.43</v>
      </c>
      <c r="S71" s="216">
        <v>0.27</v>
      </c>
      <c r="T71" s="216">
        <v>0</v>
      </c>
      <c r="U71" s="216">
        <v>4.95</v>
      </c>
      <c r="V71" s="216">
        <v>0.21</v>
      </c>
      <c r="W71" s="216">
        <v>0.47</v>
      </c>
      <c r="X71" s="216">
        <v>1.5</v>
      </c>
      <c r="Y71" s="216">
        <v>0</v>
      </c>
      <c r="Z71" s="216">
        <v>1.7</v>
      </c>
      <c r="AA71" s="216">
        <v>1.1599999999999999</v>
      </c>
      <c r="AB71" s="216">
        <v>0</v>
      </c>
      <c r="AC71" s="216">
        <v>-4.9800000000000004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-0.91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5.33</v>
      </c>
      <c r="D72" s="216">
        <v>1.33</v>
      </c>
      <c r="E72" s="216">
        <v>0</v>
      </c>
      <c r="F72" s="216">
        <v>0</v>
      </c>
      <c r="G72" s="216">
        <v>5.52</v>
      </c>
      <c r="H72" s="216">
        <v>0</v>
      </c>
      <c r="I72" s="216">
        <v>21.29</v>
      </c>
      <c r="J72" s="216">
        <v>0</v>
      </c>
      <c r="K72" s="216">
        <v>88.24</v>
      </c>
      <c r="L72" s="216">
        <v>46.04</v>
      </c>
      <c r="M72" s="216">
        <v>0</v>
      </c>
      <c r="N72" s="216">
        <v>1.2</v>
      </c>
      <c r="O72" s="216">
        <v>2.02</v>
      </c>
      <c r="P72" s="216">
        <v>2.04</v>
      </c>
      <c r="Q72" s="216">
        <v>5.54</v>
      </c>
      <c r="R72" s="216">
        <v>0.43</v>
      </c>
      <c r="S72" s="216">
        <v>0.27</v>
      </c>
      <c r="T72" s="216">
        <v>0</v>
      </c>
      <c r="U72" s="216">
        <v>4.95</v>
      </c>
      <c r="V72" s="216">
        <v>0.21</v>
      </c>
      <c r="W72" s="216">
        <v>0.47</v>
      </c>
      <c r="X72" s="216">
        <v>1.5</v>
      </c>
      <c r="Y72" s="216">
        <v>0</v>
      </c>
      <c r="Z72" s="216">
        <v>1.7</v>
      </c>
      <c r="AA72" s="216">
        <v>1.1599999999999999</v>
      </c>
      <c r="AB72" s="216">
        <v>0</v>
      </c>
      <c r="AC72" s="216">
        <v>-4.9800000000000004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-0.91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5.33</v>
      </c>
      <c r="D73" s="216">
        <v>1.33</v>
      </c>
      <c r="E73" s="216">
        <v>0</v>
      </c>
      <c r="F73" s="216">
        <v>0</v>
      </c>
      <c r="G73" s="216">
        <v>5.52</v>
      </c>
      <c r="H73" s="216">
        <v>0</v>
      </c>
      <c r="I73" s="216">
        <v>21.29</v>
      </c>
      <c r="J73" s="216">
        <v>0</v>
      </c>
      <c r="K73" s="216">
        <v>6.65</v>
      </c>
      <c r="L73" s="216">
        <v>46.04</v>
      </c>
      <c r="M73" s="216">
        <v>0</v>
      </c>
      <c r="N73" s="216">
        <v>1.2</v>
      </c>
      <c r="O73" s="216">
        <v>2.02</v>
      </c>
      <c r="P73" s="216">
        <v>2.04</v>
      </c>
      <c r="Q73" s="216">
        <v>5.54</v>
      </c>
      <c r="R73" s="216">
        <v>0.43</v>
      </c>
      <c r="S73" s="216">
        <v>0.27</v>
      </c>
      <c r="T73" s="216">
        <v>0</v>
      </c>
      <c r="U73" s="216">
        <v>4.95</v>
      </c>
      <c r="V73" s="216">
        <v>0.21</v>
      </c>
      <c r="W73" s="216">
        <v>0.92</v>
      </c>
      <c r="X73" s="216">
        <v>1.5</v>
      </c>
      <c r="Y73" s="216">
        <v>0</v>
      </c>
      <c r="Z73" s="216">
        <v>1.42</v>
      </c>
      <c r="AA73" s="216">
        <v>0.96</v>
      </c>
      <c r="AB73" s="216">
        <v>0</v>
      </c>
      <c r="AC73" s="216">
        <v>-4.9800000000000004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-0.91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5.33</v>
      </c>
      <c r="D74" s="216">
        <v>1.33</v>
      </c>
      <c r="E74" s="216">
        <v>0</v>
      </c>
      <c r="F74" s="216">
        <v>0</v>
      </c>
      <c r="G74" s="216">
        <v>5.52</v>
      </c>
      <c r="H74" s="216">
        <v>0</v>
      </c>
      <c r="I74" s="216">
        <v>21.29</v>
      </c>
      <c r="J74" s="216">
        <v>0</v>
      </c>
      <c r="K74" s="216">
        <v>6.65</v>
      </c>
      <c r="L74" s="216">
        <v>46.04</v>
      </c>
      <c r="M74" s="216">
        <v>0</v>
      </c>
      <c r="N74" s="216">
        <v>1.2</v>
      </c>
      <c r="O74" s="216">
        <v>2.02</v>
      </c>
      <c r="P74" s="216">
        <v>2.04</v>
      </c>
      <c r="Q74" s="216">
        <v>5.54</v>
      </c>
      <c r="R74" s="216">
        <v>0.43</v>
      </c>
      <c r="S74" s="216">
        <v>0.27</v>
      </c>
      <c r="T74" s="216">
        <v>0</v>
      </c>
      <c r="U74" s="216">
        <v>4.95</v>
      </c>
      <c r="V74" s="216">
        <v>0.21</v>
      </c>
      <c r="W74" s="216">
        <v>0.92</v>
      </c>
      <c r="X74" s="216">
        <v>1.5</v>
      </c>
      <c r="Y74" s="216">
        <v>0</v>
      </c>
      <c r="Z74" s="216">
        <v>1.42</v>
      </c>
      <c r="AA74" s="216">
        <v>0.96</v>
      </c>
      <c r="AB74" s="216">
        <v>0</v>
      </c>
      <c r="AC74" s="216">
        <v>-4.9800000000000004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-0.91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5.33</v>
      </c>
      <c r="D75" s="216">
        <v>1.33</v>
      </c>
      <c r="E75" s="216">
        <v>0</v>
      </c>
      <c r="F75" s="216">
        <v>0</v>
      </c>
      <c r="G75" s="216">
        <v>5.52</v>
      </c>
      <c r="H75" s="216">
        <v>0</v>
      </c>
      <c r="I75" s="216">
        <v>21.29</v>
      </c>
      <c r="J75" s="216">
        <v>0</v>
      </c>
      <c r="K75" s="216">
        <v>6.65</v>
      </c>
      <c r="L75" s="216">
        <v>22.85</v>
      </c>
      <c r="M75" s="216">
        <v>0</v>
      </c>
      <c r="N75" s="216">
        <v>1.2</v>
      </c>
      <c r="O75" s="216">
        <v>2.02</v>
      </c>
      <c r="P75" s="216">
        <v>2.04</v>
      </c>
      <c r="Q75" s="216">
        <v>5.54</v>
      </c>
      <c r="R75" s="216">
        <v>0.43</v>
      </c>
      <c r="S75" s="216">
        <v>0.27</v>
      </c>
      <c r="T75" s="216">
        <v>0</v>
      </c>
      <c r="U75" s="216">
        <v>4.95</v>
      </c>
      <c r="V75" s="216">
        <v>0.21</v>
      </c>
      <c r="W75" s="216">
        <v>0.97</v>
      </c>
      <c r="X75" s="216">
        <v>1.5</v>
      </c>
      <c r="Y75" s="216">
        <v>0</v>
      </c>
      <c r="Z75" s="216">
        <v>1.42</v>
      </c>
      <c r="AA75" s="216">
        <v>0.96</v>
      </c>
      <c r="AB75" s="216">
        <v>0</v>
      </c>
      <c r="AC75" s="216">
        <v>-4.9800000000000004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-0.91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5.33</v>
      </c>
      <c r="D76" s="216">
        <v>1.33</v>
      </c>
      <c r="E76" s="216">
        <v>0</v>
      </c>
      <c r="F76" s="216">
        <v>0</v>
      </c>
      <c r="G76" s="216">
        <v>5.52</v>
      </c>
      <c r="H76" s="216">
        <v>0</v>
      </c>
      <c r="I76" s="216">
        <v>21.29</v>
      </c>
      <c r="J76" s="216">
        <v>0</v>
      </c>
      <c r="K76" s="216">
        <v>6.65</v>
      </c>
      <c r="L76" s="216">
        <v>22.85</v>
      </c>
      <c r="M76" s="216">
        <v>0</v>
      </c>
      <c r="N76" s="216">
        <v>1.2</v>
      </c>
      <c r="O76" s="216">
        <v>2.02</v>
      </c>
      <c r="P76" s="216">
        <v>2.04</v>
      </c>
      <c r="Q76" s="216">
        <v>5.54</v>
      </c>
      <c r="R76" s="216">
        <v>0.43</v>
      </c>
      <c r="S76" s="216">
        <v>0.27</v>
      </c>
      <c r="T76" s="216">
        <v>0</v>
      </c>
      <c r="U76" s="216">
        <v>4.95</v>
      </c>
      <c r="V76" s="216">
        <v>0.21</v>
      </c>
      <c r="W76" s="216">
        <v>0.97</v>
      </c>
      <c r="X76" s="216">
        <v>13.49</v>
      </c>
      <c r="Y76" s="216">
        <v>0</v>
      </c>
      <c r="Z76" s="216">
        <v>1.42</v>
      </c>
      <c r="AA76" s="216">
        <v>0.96</v>
      </c>
      <c r="AB76" s="216">
        <v>0</v>
      </c>
      <c r="AC76" s="216">
        <v>-4.9800000000000004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-0.91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5.33</v>
      </c>
      <c r="D77" s="216">
        <v>1.33</v>
      </c>
      <c r="E77" s="216">
        <v>0</v>
      </c>
      <c r="F77" s="216">
        <v>0</v>
      </c>
      <c r="G77" s="216">
        <v>5.52</v>
      </c>
      <c r="H77" s="216">
        <v>0</v>
      </c>
      <c r="I77" s="216">
        <v>21.29</v>
      </c>
      <c r="J77" s="216">
        <v>0</v>
      </c>
      <c r="K77" s="216">
        <v>6.65</v>
      </c>
      <c r="L77" s="216">
        <v>22.85</v>
      </c>
      <c r="M77" s="216">
        <v>0</v>
      </c>
      <c r="N77" s="216">
        <v>1.2</v>
      </c>
      <c r="O77" s="216">
        <v>2.02</v>
      </c>
      <c r="P77" s="216">
        <v>2.04</v>
      </c>
      <c r="Q77" s="216">
        <v>5.54</v>
      </c>
      <c r="R77" s="216">
        <v>0.43</v>
      </c>
      <c r="S77" s="216">
        <v>0.27</v>
      </c>
      <c r="T77" s="216">
        <v>0</v>
      </c>
      <c r="U77" s="216">
        <v>4.95</v>
      </c>
      <c r="V77" s="216">
        <v>0.21</v>
      </c>
      <c r="W77" s="216">
        <v>0.97</v>
      </c>
      <c r="X77" s="216">
        <v>13.49</v>
      </c>
      <c r="Y77" s="216">
        <v>0</v>
      </c>
      <c r="Z77" s="216">
        <v>1.42</v>
      </c>
      <c r="AA77" s="216">
        <v>0.96</v>
      </c>
      <c r="AB77" s="216">
        <v>0</v>
      </c>
      <c r="AC77" s="216">
        <v>-4.76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-0.91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5.33</v>
      </c>
      <c r="D78" s="216">
        <v>1.33</v>
      </c>
      <c r="E78" s="216">
        <v>0</v>
      </c>
      <c r="F78" s="216">
        <v>0</v>
      </c>
      <c r="G78" s="216">
        <v>5.52</v>
      </c>
      <c r="H78" s="216">
        <v>0</v>
      </c>
      <c r="I78" s="216">
        <v>21.29</v>
      </c>
      <c r="J78" s="216">
        <v>0</v>
      </c>
      <c r="K78" s="216">
        <v>6.65</v>
      </c>
      <c r="L78" s="216">
        <v>22.85</v>
      </c>
      <c r="M78" s="216">
        <v>0</v>
      </c>
      <c r="N78" s="216">
        <v>1.2</v>
      </c>
      <c r="O78" s="216">
        <v>2.02</v>
      </c>
      <c r="P78" s="216">
        <v>2.04</v>
      </c>
      <c r="Q78" s="216">
        <v>5.54</v>
      </c>
      <c r="R78" s="216">
        <v>0.43</v>
      </c>
      <c r="S78" s="216">
        <v>0.27</v>
      </c>
      <c r="T78" s="216">
        <v>0</v>
      </c>
      <c r="U78" s="216">
        <v>4.95</v>
      </c>
      <c r="V78" s="216">
        <v>0.21</v>
      </c>
      <c r="W78" s="216">
        <v>0.97</v>
      </c>
      <c r="X78" s="216">
        <v>13.49</v>
      </c>
      <c r="Y78" s="216">
        <v>0</v>
      </c>
      <c r="Z78" s="216">
        <v>1.42</v>
      </c>
      <c r="AA78" s="216">
        <v>0.96</v>
      </c>
      <c r="AB78" s="216">
        <v>0</v>
      </c>
      <c r="AC78" s="216">
        <v>-5.01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-0.91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5.33</v>
      </c>
      <c r="D79" s="216">
        <v>1.33</v>
      </c>
      <c r="E79" s="216">
        <v>0</v>
      </c>
      <c r="F79" s="216">
        <v>0</v>
      </c>
      <c r="G79" s="216">
        <v>5.52</v>
      </c>
      <c r="H79" s="216">
        <v>0</v>
      </c>
      <c r="I79" s="216">
        <v>21.29</v>
      </c>
      <c r="J79" s="216">
        <v>0</v>
      </c>
      <c r="K79" s="216">
        <v>6.65</v>
      </c>
      <c r="L79" s="216">
        <v>22.85</v>
      </c>
      <c r="M79" s="216">
        <v>0</v>
      </c>
      <c r="N79" s="216">
        <v>1.2</v>
      </c>
      <c r="O79" s="216">
        <v>2.02</v>
      </c>
      <c r="P79" s="216">
        <v>1.33</v>
      </c>
      <c r="Q79" s="216">
        <v>5.54</v>
      </c>
      <c r="R79" s="216">
        <v>0.43</v>
      </c>
      <c r="S79" s="216">
        <v>0.27</v>
      </c>
      <c r="T79" s="216">
        <v>0</v>
      </c>
      <c r="U79" s="216">
        <v>4.95</v>
      </c>
      <c r="V79" s="216">
        <v>0.21</v>
      </c>
      <c r="W79" s="216">
        <v>0.97</v>
      </c>
      <c r="X79" s="216">
        <v>13.49</v>
      </c>
      <c r="Y79" s="216">
        <v>0</v>
      </c>
      <c r="Z79" s="216">
        <v>1.42</v>
      </c>
      <c r="AA79" s="216">
        <v>0.96</v>
      </c>
      <c r="AB79" s="216">
        <v>0</v>
      </c>
      <c r="AC79" s="216">
        <v>-5.01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-0.91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5.33</v>
      </c>
      <c r="D80" s="216">
        <v>1.33</v>
      </c>
      <c r="E80" s="216">
        <v>0</v>
      </c>
      <c r="F80" s="216">
        <v>0</v>
      </c>
      <c r="G80" s="216">
        <v>5.52</v>
      </c>
      <c r="H80" s="216">
        <v>0</v>
      </c>
      <c r="I80" s="216">
        <v>21.29</v>
      </c>
      <c r="J80" s="216">
        <v>0</v>
      </c>
      <c r="K80" s="216">
        <v>6.65</v>
      </c>
      <c r="L80" s="216">
        <v>22.85</v>
      </c>
      <c r="M80" s="216">
        <v>0</v>
      </c>
      <c r="N80" s="216">
        <v>1.2</v>
      </c>
      <c r="O80" s="216">
        <v>2.02</v>
      </c>
      <c r="P80" s="216">
        <v>1.33</v>
      </c>
      <c r="Q80" s="216">
        <v>5.54</v>
      </c>
      <c r="R80" s="216">
        <v>0.43</v>
      </c>
      <c r="S80" s="216">
        <v>0.27</v>
      </c>
      <c r="T80" s="216">
        <v>0</v>
      </c>
      <c r="U80" s="216">
        <v>4.95</v>
      </c>
      <c r="V80" s="216">
        <v>0.21</v>
      </c>
      <c r="W80" s="216">
        <v>0.97</v>
      </c>
      <c r="X80" s="216">
        <v>13.49</v>
      </c>
      <c r="Y80" s="216">
        <v>0</v>
      </c>
      <c r="Z80" s="216">
        <v>1.42</v>
      </c>
      <c r="AA80" s="216">
        <v>0.96</v>
      </c>
      <c r="AB80" s="216">
        <v>0</v>
      </c>
      <c r="AC80" s="216">
        <v>-5.01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-0.91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5.33</v>
      </c>
      <c r="D81" s="216">
        <v>1.33</v>
      </c>
      <c r="E81" s="216">
        <v>0</v>
      </c>
      <c r="F81" s="216">
        <v>0</v>
      </c>
      <c r="G81" s="216">
        <v>5.52</v>
      </c>
      <c r="H81" s="216">
        <v>0</v>
      </c>
      <c r="I81" s="216">
        <v>21.29</v>
      </c>
      <c r="J81" s="216">
        <v>0</v>
      </c>
      <c r="K81" s="216">
        <v>6.65</v>
      </c>
      <c r="L81" s="216">
        <v>22.85</v>
      </c>
      <c r="M81" s="216">
        <v>0</v>
      </c>
      <c r="N81" s="216">
        <v>1.2</v>
      </c>
      <c r="O81" s="216">
        <v>2.02</v>
      </c>
      <c r="P81" s="216">
        <v>1.29</v>
      </c>
      <c r="Q81" s="216">
        <v>5.54</v>
      </c>
      <c r="R81" s="216">
        <v>0.43</v>
      </c>
      <c r="S81" s="216">
        <v>0.27</v>
      </c>
      <c r="T81" s="216">
        <v>0</v>
      </c>
      <c r="U81" s="216">
        <v>4.95</v>
      </c>
      <c r="V81" s="216">
        <v>0.21</v>
      </c>
      <c r="W81" s="216">
        <v>3.24</v>
      </c>
      <c r="X81" s="216">
        <v>13.49</v>
      </c>
      <c r="Y81" s="216">
        <v>0</v>
      </c>
      <c r="Z81" s="216">
        <v>1.42</v>
      </c>
      <c r="AA81" s="216">
        <v>0.96</v>
      </c>
      <c r="AB81" s="216">
        <v>0</v>
      </c>
      <c r="AC81" s="216">
        <v>-5.01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-0.91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5.39</v>
      </c>
      <c r="D82" s="216">
        <v>1.33</v>
      </c>
      <c r="E82" s="216">
        <v>0</v>
      </c>
      <c r="F82" s="216">
        <v>0</v>
      </c>
      <c r="G82" s="216">
        <v>5.52</v>
      </c>
      <c r="H82" s="216">
        <v>0</v>
      </c>
      <c r="I82" s="216">
        <v>21.29</v>
      </c>
      <c r="J82" s="216">
        <v>0</v>
      </c>
      <c r="K82" s="216">
        <v>6.65</v>
      </c>
      <c r="L82" s="216">
        <v>22.85</v>
      </c>
      <c r="M82" s="216">
        <v>0</v>
      </c>
      <c r="N82" s="216">
        <v>1.2</v>
      </c>
      <c r="O82" s="216">
        <v>2.02</v>
      </c>
      <c r="P82" s="216">
        <v>1.29</v>
      </c>
      <c r="Q82" s="216">
        <v>5.54</v>
      </c>
      <c r="R82" s="216">
        <v>0.43</v>
      </c>
      <c r="S82" s="216">
        <v>0.27</v>
      </c>
      <c r="T82" s="216">
        <v>0</v>
      </c>
      <c r="U82" s="216">
        <v>4.95</v>
      </c>
      <c r="V82" s="216">
        <v>0.21</v>
      </c>
      <c r="W82" s="216">
        <v>3.24</v>
      </c>
      <c r="X82" s="216">
        <v>13.49</v>
      </c>
      <c r="Y82" s="216">
        <v>0</v>
      </c>
      <c r="Z82" s="216">
        <v>1.42</v>
      </c>
      <c r="AA82" s="216">
        <v>0.96</v>
      </c>
      <c r="AB82" s="216">
        <v>0</v>
      </c>
      <c r="AC82" s="216">
        <v>-5.03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-0.91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5.44</v>
      </c>
      <c r="D83" s="216">
        <v>1.33</v>
      </c>
      <c r="E83" s="216">
        <v>0</v>
      </c>
      <c r="F83" s="216">
        <v>0</v>
      </c>
      <c r="G83" s="216">
        <v>5.52</v>
      </c>
      <c r="H83" s="216">
        <v>0</v>
      </c>
      <c r="I83" s="216">
        <v>21.29</v>
      </c>
      <c r="J83" s="216">
        <v>0</v>
      </c>
      <c r="K83" s="216">
        <v>6.65</v>
      </c>
      <c r="L83" s="216">
        <v>22.85</v>
      </c>
      <c r="M83" s="216">
        <v>0</v>
      </c>
      <c r="N83" s="216">
        <v>1.2</v>
      </c>
      <c r="O83" s="216">
        <v>2.02</v>
      </c>
      <c r="P83" s="216">
        <v>1.29</v>
      </c>
      <c r="Q83" s="216">
        <v>5.54</v>
      </c>
      <c r="R83" s="216">
        <v>0.43</v>
      </c>
      <c r="S83" s="216">
        <v>0.27</v>
      </c>
      <c r="T83" s="216">
        <v>0</v>
      </c>
      <c r="U83" s="216">
        <v>4.95</v>
      </c>
      <c r="V83" s="216">
        <v>0.21</v>
      </c>
      <c r="W83" s="216">
        <v>3.24</v>
      </c>
      <c r="X83" s="216">
        <v>13.49</v>
      </c>
      <c r="Y83" s="216">
        <v>0</v>
      </c>
      <c r="Z83" s="216">
        <v>1.42</v>
      </c>
      <c r="AA83" s="216">
        <v>0.96</v>
      </c>
      <c r="AB83" s="216">
        <v>0</v>
      </c>
      <c r="AC83" s="216">
        <v>-4.96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-0.91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5.5</v>
      </c>
      <c r="D84" s="216">
        <v>1.33</v>
      </c>
      <c r="E84" s="216">
        <v>0</v>
      </c>
      <c r="F84" s="216">
        <v>0</v>
      </c>
      <c r="G84" s="216">
        <v>5.52</v>
      </c>
      <c r="H84" s="216">
        <v>0</v>
      </c>
      <c r="I84" s="216">
        <v>21.29</v>
      </c>
      <c r="J84" s="216">
        <v>0</v>
      </c>
      <c r="K84" s="216">
        <v>6.65</v>
      </c>
      <c r="L84" s="216">
        <v>22.85</v>
      </c>
      <c r="M84" s="216">
        <v>0</v>
      </c>
      <c r="N84" s="216">
        <v>1.2</v>
      </c>
      <c r="O84" s="216">
        <v>2.02</v>
      </c>
      <c r="P84" s="216">
        <v>1.29</v>
      </c>
      <c r="Q84" s="216">
        <v>5.54</v>
      </c>
      <c r="R84" s="216">
        <v>0.43</v>
      </c>
      <c r="S84" s="216">
        <v>0.27</v>
      </c>
      <c r="T84" s="216">
        <v>0</v>
      </c>
      <c r="U84" s="216">
        <v>4.95</v>
      </c>
      <c r="V84" s="216">
        <v>0.21</v>
      </c>
      <c r="W84" s="216">
        <v>3.24</v>
      </c>
      <c r="X84" s="216">
        <v>13.49</v>
      </c>
      <c r="Y84" s="216">
        <v>0</v>
      </c>
      <c r="Z84" s="216">
        <v>1.42</v>
      </c>
      <c r="AA84" s="216">
        <v>0.96</v>
      </c>
      <c r="AB84" s="216">
        <v>0</v>
      </c>
      <c r="AC84" s="216">
        <v>-4.96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-0.91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5.52</v>
      </c>
      <c r="D85" s="216">
        <v>1.33</v>
      </c>
      <c r="E85" s="216">
        <v>0</v>
      </c>
      <c r="F85" s="216">
        <v>0</v>
      </c>
      <c r="G85" s="216">
        <v>5.52</v>
      </c>
      <c r="H85" s="216">
        <v>0</v>
      </c>
      <c r="I85" s="216">
        <v>21.29</v>
      </c>
      <c r="J85" s="216">
        <v>0</v>
      </c>
      <c r="K85" s="216">
        <v>6.65</v>
      </c>
      <c r="L85" s="216">
        <v>22.85</v>
      </c>
      <c r="M85" s="216">
        <v>0</v>
      </c>
      <c r="N85" s="216">
        <v>1.2</v>
      </c>
      <c r="O85" s="216">
        <v>2.02</v>
      </c>
      <c r="P85" s="216">
        <v>1.29</v>
      </c>
      <c r="Q85" s="216">
        <v>5.54</v>
      </c>
      <c r="R85" s="216">
        <v>0.43</v>
      </c>
      <c r="S85" s="216">
        <v>0.27</v>
      </c>
      <c r="T85" s="216">
        <v>0</v>
      </c>
      <c r="U85" s="216">
        <v>4.95</v>
      </c>
      <c r="V85" s="216">
        <v>0.21</v>
      </c>
      <c r="W85" s="216">
        <v>3.28</v>
      </c>
      <c r="X85" s="216">
        <v>13.49</v>
      </c>
      <c r="Y85" s="216">
        <v>0</v>
      </c>
      <c r="Z85" s="216">
        <v>1.42</v>
      </c>
      <c r="AA85" s="216">
        <v>0.96</v>
      </c>
      <c r="AB85" s="216">
        <v>0</v>
      </c>
      <c r="AC85" s="216">
        <v>-4.96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-0.91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5.52</v>
      </c>
      <c r="D86" s="216">
        <v>1.33</v>
      </c>
      <c r="E86" s="216">
        <v>0</v>
      </c>
      <c r="F86" s="216">
        <v>0</v>
      </c>
      <c r="G86" s="216">
        <v>5.52</v>
      </c>
      <c r="H86" s="216">
        <v>0</v>
      </c>
      <c r="I86" s="216">
        <v>21.29</v>
      </c>
      <c r="J86" s="216">
        <v>0</v>
      </c>
      <c r="K86" s="216">
        <v>6.65</v>
      </c>
      <c r="L86" s="216">
        <v>22.85</v>
      </c>
      <c r="M86" s="216">
        <v>0</v>
      </c>
      <c r="N86" s="216">
        <v>1.2</v>
      </c>
      <c r="O86" s="216">
        <v>2.02</v>
      </c>
      <c r="P86" s="216">
        <v>1.29</v>
      </c>
      <c r="Q86" s="216">
        <v>5.54</v>
      </c>
      <c r="R86" s="216">
        <v>0.43</v>
      </c>
      <c r="S86" s="216">
        <v>0.27</v>
      </c>
      <c r="T86" s="216">
        <v>0</v>
      </c>
      <c r="U86" s="216">
        <v>4.95</v>
      </c>
      <c r="V86" s="216">
        <v>0.21</v>
      </c>
      <c r="W86" s="216">
        <v>3.28</v>
      </c>
      <c r="X86" s="216">
        <v>13.49</v>
      </c>
      <c r="Y86" s="216">
        <v>0</v>
      </c>
      <c r="Z86" s="216">
        <v>1.42</v>
      </c>
      <c r="AA86" s="216">
        <v>0.96</v>
      </c>
      <c r="AB86" s="216">
        <v>0</v>
      </c>
      <c r="AC86" s="216">
        <v>-4.96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-0.91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5.5</v>
      </c>
      <c r="D87" s="216">
        <v>1.33</v>
      </c>
      <c r="E87" s="216">
        <v>0</v>
      </c>
      <c r="F87" s="216">
        <v>0</v>
      </c>
      <c r="G87" s="216">
        <v>5.52</v>
      </c>
      <c r="H87" s="216">
        <v>0</v>
      </c>
      <c r="I87" s="216">
        <v>21.29</v>
      </c>
      <c r="J87" s="216">
        <v>0</v>
      </c>
      <c r="K87" s="216">
        <v>6.65</v>
      </c>
      <c r="L87" s="216">
        <v>22.85</v>
      </c>
      <c r="M87" s="216">
        <v>0</v>
      </c>
      <c r="N87" s="216">
        <v>1.2</v>
      </c>
      <c r="O87" s="216">
        <v>2.02</v>
      </c>
      <c r="P87" s="216">
        <v>1.67</v>
      </c>
      <c r="Q87" s="216">
        <v>5.54</v>
      </c>
      <c r="R87" s="216">
        <v>0.43</v>
      </c>
      <c r="S87" s="216">
        <v>0.27</v>
      </c>
      <c r="T87" s="216">
        <v>0</v>
      </c>
      <c r="U87" s="216">
        <v>4.95</v>
      </c>
      <c r="V87" s="216">
        <v>0.21</v>
      </c>
      <c r="W87" s="216">
        <v>3.28</v>
      </c>
      <c r="X87" s="216">
        <v>12.04</v>
      </c>
      <c r="Y87" s="216">
        <v>0</v>
      </c>
      <c r="Z87" s="216">
        <v>1.42</v>
      </c>
      <c r="AA87" s="216">
        <v>0.96</v>
      </c>
      <c r="AB87" s="216">
        <v>0</v>
      </c>
      <c r="AC87" s="216">
        <v>-4.96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-0.91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5.47</v>
      </c>
      <c r="D88" s="216">
        <v>1.33</v>
      </c>
      <c r="E88" s="216">
        <v>0</v>
      </c>
      <c r="F88" s="216">
        <v>0</v>
      </c>
      <c r="G88" s="216">
        <v>5.52</v>
      </c>
      <c r="H88" s="216">
        <v>0</v>
      </c>
      <c r="I88" s="216">
        <v>21.29</v>
      </c>
      <c r="J88" s="216">
        <v>0</v>
      </c>
      <c r="K88" s="216">
        <v>6.65</v>
      </c>
      <c r="L88" s="216">
        <v>22.85</v>
      </c>
      <c r="M88" s="216">
        <v>0</v>
      </c>
      <c r="N88" s="216">
        <v>1.2</v>
      </c>
      <c r="O88" s="216">
        <v>2.02</v>
      </c>
      <c r="P88" s="216">
        <v>1.67</v>
      </c>
      <c r="Q88" s="216">
        <v>5.54</v>
      </c>
      <c r="R88" s="216">
        <v>0.43</v>
      </c>
      <c r="S88" s="216">
        <v>0.27</v>
      </c>
      <c r="T88" s="216">
        <v>0</v>
      </c>
      <c r="U88" s="216">
        <v>4.95</v>
      </c>
      <c r="V88" s="216">
        <v>0.21</v>
      </c>
      <c r="W88" s="216">
        <v>3.28</v>
      </c>
      <c r="X88" s="216">
        <v>12.04</v>
      </c>
      <c r="Y88" s="216">
        <v>0</v>
      </c>
      <c r="Z88" s="216">
        <v>1.42</v>
      </c>
      <c r="AA88" s="216">
        <v>0.96</v>
      </c>
      <c r="AB88" s="216">
        <v>0</v>
      </c>
      <c r="AC88" s="216">
        <v>-4.96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-0.91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5.47</v>
      </c>
      <c r="D89" s="216">
        <v>1.33</v>
      </c>
      <c r="E89" s="216">
        <v>0</v>
      </c>
      <c r="F89" s="216">
        <v>0</v>
      </c>
      <c r="G89" s="216">
        <v>5.52</v>
      </c>
      <c r="H89" s="216">
        <v>0</v>
      </c>
      <c r="I89" s="216">
        <v>21.29</v>
      </c>
      <c r="J89" s="216">
        <v>0</v>
      </c>
      <c r="K89" s="216">
        <v>6.65</v>
      </c>
      <c r="L89" s="216">
        <v>22.85</v>
      </c>
      <c r="M89" s="216">
        <v>0</v>
      </c>
      <c r="N89" s="216">
        <v>1.2</v>
      </c>
      <c r="O89" s="216">
        <v>2.02</v>
      </c>
      <c r="P89" s="216">
        <v>1.67</v>
      </c>
      <c r="Q89" s="216">
        <v>5.54</v>
      </c>
      <c r="R89" s="216">
        <v>0.43</v>
      </c>
      <c r="S89" s="216">
        <v>0.27</v>
      </c>
      <c r="T89" s="216">
        <v>0</v>
      </c>
      <c r="U89" s="216">
        <v>4.95</v>
      </c>
      <c r="V89" s="216">
        <v>0.21</v>
      </c>
      <c r="W89" s="216">
        <v>3.28</v>
      </c>
      <c r="X89" s="216">
        <v>12.04</v>
      </c>
      <c r="Y89" s="216">
        <v>0</v>
      </c>
      <c r="Z89" s="216">
        <v>1.42</v>
      </c>
      <c r="AA89" s="216">
        <v>0.96</v>
      </c>
      <c r="AB89" s="216">
        <v>0</v>
      </c>
      <c r="AC89" s="216">
        <v>-4.96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-0.91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5.6</v>
      </c>
      <c r="D90" s="216">
        <v>1.33</v>
      </c>
      <c r="E90" s="216">
        <v>0</v>
      </c>
      <c r="F90" s="216">
        <v>0</v>
      </c>
      <c r="G90" s="216">
        <v>5.52</v>
      </c>
      <c r="H90" s="216">
        <v>0</v>
      </c>
      <c r="I90" s="216">
        <v>21.29</v>
      </c>
      <c r="J90" s="216">
        <v>0</v>
      </c>
      <c r="K90" s="216">
        <v>6.64</v>
      </c>
      <c r="L90" s="216">
        <v>22.85</v>
      </c>
      <c r="M90" s="216">
        <v>0</v>
      </c>
      <c r="N90" s="216">
        <v>1.2</v>
      </c>
      <c r="O90" s="216">
        <v>2.02</v>
      </c>
      <c r="P90" s="216">
        <v>1.67</v>
      </c>
      <c r="Q90" s="216">
        <v>5.54</v>
      </c>
      <c r="R90" s="216">
        <v>0.43</v>
      </c>
      <c r="S90" s="216">
        <v>0.27</v>
      </c>
      <c r="T90" s="216">
        <v>0</v>
      </c>
      <c r="U90" s="216">
        <v>4.95</v>
      </c>
      <c r="V90" s="216">
        <v>0.21</v>
      </c>
      <c r="W90" s="216">
        <v>3.28</v>
      </c>
      <c r="X90" s="216">
        <v>12.04</v>
      </c>
      <c r="Y90" s="216">
        <v>0</v>
      </c>
      <c r="Z90" s="216">
        <v>1.42</v>
      </c>
      <c r="AA90" s="216">
        <v>0.96</v>
      </c>
      <c r="AB90" s="216">
        <v>0</v>
      </c>
      <c r="AC90" s="216">
        <v>-4.96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-0.91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5.68</v>
      </c>
      <c r="D91" s="216">
        <v>1.33</v>
      </c>
      <c r="E91" s="216">
        <v>0</v>
      </c>
      <c r="F91" s="216">
        <v>0</v>
      </c>
      <c r="G91" s="216">
        <v>5.52</v>
      </c>
      <c r="H91" s="216">
        <v>0</v>
      </c>
      <c r="I91" s="216">
        <v>21.84</v>
      </c>
      <c r="J91" s="216">
        <v>0</v>
      </c>
      <c r="K91" s="216">
        <v>6.64</v>
      </c>
      <c r="L91" s="216">
        <v>22.85</v>
      </c>
      <c r="M91" s="216">
        <v>0</v>
      </c>
      <c r="N91" s="216">
        <v>1.2</v>
      </c>
      <c r="O91" s="216">
        <v>2.02</v>
      </c>
      <c r="P91" s="216">
        <v>1.67</v>
      </c>
      <c r="Q91" s="216">
        <v>5.54</v>
      </c>
      <c r="R91" s="216">
        <v>0.43</v>
      </c>
      <c r="S91" s="216">
        <v>0.27</v>
      </c>
      <c r="T91" s="216">
        <v>0</v>
      </c>
      <c r="U91" s="216">
        <v>4.95</v>
      </c>
      <c r="V91" s="216">
        <v>0.21</v>
      </c>
      <c r="W91" s="216">
        <v>3.28</v>
      </c>
      <c r="X91" s="216">
        <v>12.04</v>
      </c>
      <c r="Y91" s="216">
        <v>0</v>
      </c>
      <c r="Z91" s="216">
        <v>1.42</v>
      </c>
      <c r="AA91" s="216">
        <v>0.96</v>
      </c>
      <c r="AB91" s="216">
        <v>0</v>
      </c>
      <c r="AC91" s="216">
        <v>-5.08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-0.91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5.65</v>
      </c>
      <c r="D92" s="216">
        <v>1.33</v>
      </c>
      <c r="E92" s="216">
        <v>0</v>
      </c>
      <c r="F92" s="216">
        <v>0</v>
      </c>
      <c r="G92" s="216">
        <v>5.52</v>
      </c>
      <c r="H92" s="216">
        <v>0</v>
      </c>
      <c r="I92" s="216">
        <v>21.84</v>
      </c>
      <c r="J92" s="216">
        <v>0</v>
      </c>
      <c r="K92" s="216">
        <v>6.65</v>
      </c>
      <c r="L92" s="216">
        <v>22.85</v>
      </c>
      <c r="M92" s="216">
        <v>0</v>
      </c>
      <c r="N92" s="216">
        <v>1.2</v>
      </c>
      <c r="O92" s="216">
        <v>2.02</v>
      </c>
      <c r="P92" s="216">
        <v>1.67</v>
      </c>
      <c r="Q92" s="216">
        <v>5.54</v>
      </c>
      <c r="R92" s="216">
        <v>0.43</v>
      </c>
      <c r="S92" s="216">
        <v>0.27</v>
      </c>
      <c r="T92" s="216">
        <v>0</v>
      </c>
      <c r="U92" s="216">
        <v>4.95</v>
      </c>
      <c r="V92" s="216">
        <v>0.21</v>
      </c>
      <c r="W92" s="216">
        <v>3.28</v>
      </c>
      <c r="X92" s="216">
        <v>12.04</v>
      </c>
      <c r="Y92" s="216">
        <v>0</v>
      </c>
      <c r="Z92" s="216">
        <v>1.42</v>
      </c>
      <c r="AA92" s="216">
        <v>0.96</v>
      </c>
      <c r="AB92" s="216">
        <v>0</v>
      </c>
      <c r="AC92" s="216">
        <v>-5.08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-0.91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5.65</v>
      </c>
      <c r="D93" s="216">
        <v>1.33</v>
      </c>
      <c r="E93" s="216">
        <v>0</v>
      </c>
      <c r="F93" s="216">
        <v>0</v>
      </c>
      <c r="G93" s="216">
        <v>5.52</v>
      </c>
      <c r="H93" s="216">
        <v>0</v>
      </c>
      <c r="I93" s="216">
        <v>21.84</v>
      </c>
      <c r="J93" s="216">
        <v>0</v>
      </c>
      <c r="K93" s="216">
        <v>6.65</v>
      </c>
      <c r="L93" s="216">
        <v>22.85</v>
      </c>
      <c r="M93" s="216">
        <v>0</v>
      </c>
      <c r="N93" s="216">
        <v>1.2</v>
      </c>
      <c r="O93" s="216">
        <v>2.02</v>
      </c>
      <c r="P93" s="216">
        <v>1.67</v>
      </c>
      <c r="Q93" s="216">
        <v>5.54</v>
      </c>
      <c r="R93" s="216">
        <v>0.43</v>
      </c>
      <c r="S93" s="216">
        <v>0.27</v>
      </c>
      <c r="T93" s="216">
        <v>0</v>
      </c>
      <c r="U93" s="216">
        <v>4.95</v>
      </c>
      <c r="V93" s="216">
        <v>0.21</v>
      </c>
      <c r="W93" s="216">
        <v>3.28</v>
      </c>
      <c r="X93" s="216">
        <v>12.04</v>
      </c>
      <c r="Y93" s="216">
        <v>0</v>
      </c>
      <c r="Z93" s="216">
        <v>1.42</v>
      </c>
      <c r="AA93" s="216">
        <v>0.96</v>
      </c>
      <c r="AB93" s="216">
        <v>0</v>
      </c>
      <c r="AC93" s="216">
        <v>-5.08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-0.91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5.65</v>
      </c>
      <c r="D94" s="216">
        <v>1.33</v>
      </c>
      <c r="E94" s="216">
        <v>0</v>
      </c>
      <c r="F94" s="216">
        <v>0</v>
      </c>
      <c r="G94" s="216">
        <v>5.52</v>
      </c>
      <c r="H94" s="216">
        <v>0</v>
      </c>
      <c r="I94" s="216">
        <v>21.84</v>
      </c>
      <c r="J94" s="216">
        <v>0</v>
      </c>
      <c r="K94" s="216">
        <v>6.65</v>
      </c>
      <c r="L94" s="216">
        <v>22.85</v>
      </c>
      <c r="M94" s="216">
        <v>0</v>
      </c>
      <c r="N94" s="216">
        <v>1.2</v>
      </c>
      <c r="O94" s="216">
        <v>2.02</v>
      </c>
      <c r="P94" s="216">
        <v>1.67</v>
      </c>
      <c r="Q94" s="216">
        <v>5.54</v>
      </c>
      <c r="R94" s="216">
        <v>0.43</v>
      </c>
      <c r="S94" s="216">
        <v>0.27</v>
      </c>
      <c r="T94" s="216">
        <v>0</v>
      </c>
      <c r="U94" s="216">
        <v>4.95</v>
      </c>
      <c r="V94" s="216">
        <v>0.21</v>
      </c>
      <c r="W94" s="216">
        <v>3.28</v>
      </c>
      <c r="X94" s="216">
        <v>12.04</v>
      </c>
      <c r="Y94" s="216">
        <v>0</v>
      </c>
      <c r="Z94" s="216">
        <v>1.42</v>
      </c>
      <c r="AA94" s="216">
        <v>0.96</v>
      </c>
      <c r="AB94" s="216">
        <v>0</v>
      </c>
      <c r="AC94" s="216">
        <v>-5.08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-0.91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5.71</v>
      </c>
      <c r="D95" s="216">
        <v>1.33</v>
      </c>
      <c r="E95" s="216">
        <v>0</v>
      </c>
      <c r="F95" s="216">
        <v>0</v>
      </c>
      <c r="G95" s="216">
        <v>5.52</v>
      </c>
      <c r="H95" s="216">
        <v>0</v>
      </c>
      <c r="I95" s="216">
        <v>21.84</v>
      </c>
      <c r="J95" s="216">
        <v>0</v>
      </c>
      <c r="K95" s="216">
        <v>6.65</v>
      </c>
      <c r="L95" s="216">
        <v>22.85</v>
      </c>
      <c r="M95" s="216">
        <v>0</v>
      </c>
      <c r="N95" s="216">
        <v>1.2</v>
      </c>
      <c r="O95" s="216">
        <v>2.02</v>
      </c>
      <c r="P95" s="216">
        <v>8.75</v>
      </c>
      <c r="Q95" s="216">
        <v>5.54</v>
      </c>
      <c r="R95" s="216">
        <v>0.43</v>
      </c>
      <c r="S95" s="216">
        <v>0.27</v>
      </c>
      <c r="T95" s="216">
        <v>0</v>
      </c>
      <c r="U95" s="216">
        <v>4.95</v>
      </c>
      <c r="V95" s="216">
        <v>0.19</v>
      </c>
      <c r="W95" s="216">
        <v>3.28</v>
      </c>
      <c r="X95" s="216">
        <v>12.04</v>
      </c>
      <c r="Y95" s="216">
        <v>0</v>
      </c>
      <c r="Z95" s="216">
        <v>1.42</v>
      </c>
      <c r="AA95" s="216">
        <v>0.96</v>
      </c>
      <c r="AB95" s="216">
        <v>0</v>
      </c>
      <c r="AC95" s="216">
        <v>-5.08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-0.91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5.73</v>
      </c>
      <c r="D96" s="216">
        <v>1.33</v>
      </c>
      <c r="E96" s="216">
        <v>0</v>
      </c>
      <c r="F96" s="216">
        <v>0</v>
      </c>
      <c r="G96" s="216">
        <v>5.52</v>
      </c>
      <c r="H96" s="216">
        <v>0</v>
      </c>
      <c r="I96" s="216">
        <v>21.84</v>
      </c>
      <c r="J96" s="216">
        <v>0</v>
      </c>
      <c r="K96" s="216">
        <v>6.64</v>
      </c>
      <c r="L96" s="216">
        <v>22.85</v>
      </c>
      <c r="M96" s="216">
        <v>0</v>
      </c>
      <c r="N96" s="216">
        <v>1.2</v>
      </c>
      <c r="O96" s="216">
        <v>2.02</v>
      </c>
      <c r="P96" s="216">
        <v>10.050000000000001</v>
      </c>
      <c r="Q96" s="216">
        <v>5.54</v>
      </c>
      <c r="R96" s="216">
        <v>0.43</v>
      </c>
      <c r="S96" s="216">
        <v>0.27</v>
      </c>
      <c r="T96" s="216">
        <v>0</v>
      </c>
      <c r="U96" s="216">
        <v>4.95</v>
      </c>
      <c r="V96" s="216">
        <v>0.19</v>
      </c>
      <c r="W96" s="216">
        <v>3.28</v>
      </c>
      <c r="X96" s="216">
        <v>12.04</v>
      </c>
      <c r="Y96" s="216">
        <v>0</v>
      </c>
      <c r="Z96" s="216">
        <v>1.42</v>
      </c>
      <c r="AA96" s="216">
        <v>0.96</v>
      </c>
      <c r="AB96" s="216">
        <v>0</v>
      </c>
      <c r="AC96" s="216">
        <v>-5.08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-0.91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5.76</v>
      </c>
      <c r="D97" s="216">
        <v>1.33</v>
      </c>
      <c r="E97" s="216">
        <v>0</v>
      </c>
      <c r="F97" s="216">
        <v>0</v>
      </c>
      <c r="G97" s="216">
        <v>5.52</v>
      </c>
      <c r="H97" s="216">
        <v>0</v>
      </c>
      <c r="I97" s="216">
        <v>21.84</v>
      </c>
      <c r="J97" s="216">
        <v>0</v>
      </c>
      <c r="K97" s="216">
        <v>6.65</v>
      </c>
      <c r="L97" s="216">
        <v>22.85</v>
      </c>
      <c r="M97" s="216">
        <v>0</v>
      </c>
      <c r="N97" s="216">
        <v>1.2</v>
      </c>
      <c r="O97" s="216">
        <v>2.02</v>
      </c>
      <c r="P97" s="216">
        <v>12.1</v>
      </c>
      <c r="Q97" s="216">
        <v>5.54</v>
      </c>
      <c r="R97" s="216">
        <v>0.43</v>
      </c>
      <c r="S97" s="216">
        <v>0.27</v>
      </c>
      <c r="T97" s="216">
        <v>0</v>
      </c>
      <c r="U97" s="216">
        <v>4.95</v>
      </c>
      <c r="V97" s="216">
        <v>0.19</v>
      </c>
      <c r="W97" s="216">
        <v>3.28</v>
      </c>
      <c r="X97" s="216">
        <v>12.04</v>
      </c>
      <c r="Y97" s="216">
        <v>0</v>
      </c>
      <c r="Z97" s="216">
        <v>1.42</v>
      </c>
      <c r="AA97" s="216">
        <v>0.96</v>
      </c>
      <c r="AB97" s="216">
        <v>0</v>
      </c>
      <c r="AC97" s="216">
        <v>-5.08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-0.91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5.76</v>
      </c>
      <c r="D98" s="216">
        <v>1.33</v>
      </c>
      <c r="E98" s="216">
        <v>0</v>
      </c>
      <c r="F98" s="216">
        <v>0</v>
      </c>
      <c r="G98" s="216">
        <v>5.52</v>
      </c>
      <c r="H98" s="216">
        <v>0</v>
      </c>
      <c r="I98" s="216">
        <v>21.84</v>
      </c>
      <c r="J98" s="216">
        <v>0</v>
      </c>
      <c r="K98" s="216">
        <v>6.65</v>
      </c>
      <c r="L98" s="216">
        <v>22.85</v>
      </c>
      <c r="M98" s="216">
        <v>0</v>
      </c>
      <c r="N98" s="216">
        <v>1.2</v>
      </c>
      <c r="O98" s="216">
        <v>2.02</v>
      </c>
      <c r="P98" s="216">
        <v>14.32</v>
      </c>
      <c r="Q98" s="216">
        <v>5.54</v>
      </c>
      <c r="R98" s="216">
        <v>0.43</v>
      </c>
      <c r="S98" s="216">
        <v>0.27</v>
      </c>
      <c r="T98" s="216">
        <v>0</v>
      </c>
      <c r="U98" s="216">
        <v>4.95</v>
      </c>
      <c r="V98" s="216">
        <v>0.19</v>
      </c>
      <c r="W98" s="216">
        <v>3.28</v>
      </c>
      <c r="X98" s="216">
        <v>12.04</v>
      </c>
      <c r="Y98" s="216">
        <v>0</v>
      </c>
      <c r="Z98" s="216">
        <v>1.42</v>
      </c>
      <c r="AA98" s="216">
        <v>0.96</v>
      </c>
      <c r="AB98" s="216">
        <v>0</v>
      </c>
      <c r="AC98" s="216">
        <v>-5.08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-0.91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0.1328824999999999</v>
      </c>
      <c r="D99">
        <f t="shared" si="0"/>
        <v>3.1919999999999969E-2</v>
      </c>
      <c r="E99">
        <f t="shared" si="0"/>
        <v>0</v>
      </c>
      <c r="F99">
        <f t="shared" si="0"/>
        <v>0</v>
      </c>
      <c r="G99">
        <f t="shared" si="0"/>
        <v>0.13247999999999982</v>
      </c>
      <c r="H99">
        <f t="shared" si="0"/>
        <v>0</v>
      </c>
      <c r="I99">
        <f t="shared" si="0"/>
        <v>0.51591999999999982</v>
      </c>
      <c r="J99">
        <f t="shared" si="0"/>
        <v>0</v>
      </c>
      <c r="K99">
        <f t="shared" si="0"/>
        <v>1.0236825000000005</v>
      </c>
      <c r="L99">
        <f t="shared" si="0"/>
        <v>0.92310499999999929</v>
      </c>
      <c r="M99">
        <f t="shared" si="0"/>
        <v>0</v>
      </c>
      <c r="N99">
        <f t="shared" si="0"/>
        <v>2.8800000000000048E-2</v>
      </c>
      <c r="O99">
        <f t="shared" si="0"/>
        <v>4.8480000000000058E-2</v>
      </c>
      <c r="P99">
        <f t="shared" si="0"/>
        <v>5.6409999999999912E-2</v>
      </c>
      <c r="Q99">
        <f t="shared" si="0"/>
        <v>0.13296000000000019</v>
      </c>
      <c r="R99">
        <f t="shared" si="0"/>
        <v>1.0319999999999994E-2</v>
      </c>
      <c r="S99">
        <f t="shared" si="0"/>
        <v>2.8592499999999944E-2</v>
      </c>
      <c r="T99">
        <f t="shared" si="0"/>
        <v>0</v>
      </c>
      <c r="U99">
        <f t="shared" si="0"/>
        <v>0.15207500000000013</v>
      </c>
      <c r="V99">
        <f t="shared" si="0"/>
        <v>4.9175000000000121E-3</v>
      </c>
      <c r="W99">
        <f t="shared" si="0"/>
        <v>4.8882499999999995E-2</v>
      </c>
      <c r="X99">
        <f t="shared" si="0"/>
        <v>0.15657749999999995</v>
      </c>
      <c r="Y99">
        <f t="shared" si="0"/>
        <v>0</v>
      </c>
      <c r="Z99">
        <f t="shared" si="0"/>
        <v>0.12253500000000012</v>
      </c>
      <c r="AA99">
        <f t="shared" si="0"/>
        <v>0.13304500000000025</v>
      </c>
      <c r="AB99">
        <f t="shared" si="0"/>
        <v>0</v>
      </c>
      <c r="AC99">
        <f t="shared" si="0"/>
        <v>-9.4702499999999884E-2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-2.183999999999995E-2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  <c r="Q3" s="216">
        <v>0</v>
      </c>
      <c r="R3" s="216">
        <v>0</v>
      </c>
      <c r="S3" s="216">
        <v>0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-0.09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  <c r="Q4" s="216">
        <v>0</v>
      </c>
      <c r="R4" s="216">
        <v>0</v>
      </c>
      <c r="S4" s="216">
        <v>0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-0.09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  <c r="Q5" s="216">
        <v>0</v>
      </c>
      <c r="R5" s="216">
        <v>0</v>
      </c>
      <c r="S5" s="216">
        <v>0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-0.09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  <c r="Q6" s="216">
        <v>0</v>
      </c>
      <c r="R6" s="216">
        <v>0</v>
      </c>
      <c r="S6" s="216">
        <v>0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-0.09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  <c r="Q7" s="216">
        <v>0</v>
      </c>
      <c r="R7" s="216">
        <v>0</v>
      </c>
      <c r="S7" s="216">
        <v>0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-0.09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  <c r="Q8" s="216">
        <v>0</v>
      </c>
      <c r="R8" s="216">
        <v>0</v>
      </c>
      <c r="S8" s="216">
        <v>0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-0.09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  <c r="Q9" s="216">
        <v>0</v>
      </c>
      <c r="R9" s="216">
        <v>0</v>
      </c>
      <c r="S9" s="216">
        <v>0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-0.09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  <c r="Q10" s="216">
        <v>0</v>
      </c>
      <c r="R10" s="216">
        <v>0</v>
      </c>
      <c r="S10" s="216">
        <v>0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-0.09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  <c r="Q11" s="216">
        <v>0</v>
      </c>
      <c r="R11" s="216">
        <v>0</v>
      </c>
      <c r="S11" s="216">
        <v>0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-0.09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  <c r="Q12" s="216">
        <v>0</v>
      </c>
      <c r="R12" s="216">
        <v>0</v>
      </c>
      <c r="S12" s="216">
        <v>0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-0.09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  <c r="Q13" s="216">
        <v>0</v>
      </c>
      <c r="R13" s="216">
        <v>0</v>
      </c>
      <c r="S13" s="216">
        <v>0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-0.09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6">
        <v>0</v>
      </c>
      <c r="R14" s="216">
        <v>0</v>
      </c>
      <c r="S14" s="216">
        <v>0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-0.09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  <c r="Q15" s="216">
        <v>0</v>
      </c>
      <c r="R15" s="216">
        <v>0</v>
      </c>
      <c r="S15" s="216">
        <v>0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-0.09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  <c r="Q16" s="216">
        <v>0</v>
      </c>
      <c r="R16" s="216">
        <v>0</v>
      </c>
      <c r="S16" s="216">
        <v>0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-0.09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  <c r="Q17" s="216">
        <v>0</v>
      </c>
      <c r="R17" s="216">
        <v>0</v>
      </c>
      <c r="S17" s="216">
        <v>0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-0.09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  <c r="Q18" s="216">
        <v>0</v>
      </c>
      <c r="R18" s="216">
        <v>0</v>
      </c>
      <c r="S18" s="216">
        <v>0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-0.09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  <c r="Q19" s="216">
        <v>0</v>
      </c>
      <c r="R19" s="216">
        <v>0</v>
      </c>
      <c r="S19" s="216">
        <v>0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-0.09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  <c r="Q20" s="216">
        <v>0</v>
      </c>
      <c r="R20" s="216">
        <v>0</v>
      </c>
      <c r="S20" s="216">
        <v>0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-0.09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  <c r="Q21" s="216">
        <v>0</v>
      </c>
      <c r="R21" s="216">
        <v>0</v>
      </c>
      <c r="S21" s="216">
        <v>0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-0.09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  <c r="Q22" s="216">
        <v>0</v>
      </c>
      <c r="R22" s="216">
        <v>0</v>
      </c>
      <c r="S22" s="216">
        <v>0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-0.09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  <c r="Q23" s="216">
        <v>0</v>
      </c>
      <c r="R23" s="216">
        <v>0</v>
      </c>
      <c r="S23" s="216">
        <v>0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-0.09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  <c r="Q24" s="216">
        <v>0</v>
      </c>
      <c r="R24" s="216">
        <v>0</v>
      </c>
      <c r="S24" s="216">
        <v>0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-0.09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  <c r="Q25" s="216">
        <v>0</v>
      </c>
      <c r="R25" s="216">
        <v>0</v>
      </c>
      <c r="S25" s="216">
        <v>0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-0.09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6">
        <v>0</v>
      </c>
      <c r="R26" s="216">
        <v>0</v>
      </c>
      <c r="S26" s="216">
        <v>0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-0.09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  <c r="Q27" s="216">
        <v>0</v>
      </c>
      <c r="R27" s="216">
        <v>0</v>
      </c>
      <c r="S27" s="216">
        <v>0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-0.09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6">
        <v>0</v>
      </c>
      <c r="R28" s="216">
        <v>0</v>
      </c>
      <c r="S28" s="216">
        <v>0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-0.09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  <c r="Q29" s="216">
        <v>0</v>
      </c>
      <c r="R29" s="216">
        <v>0</v>
      </c>
      <c r="S29" s="216">
        <v>0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-0.09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  <c r="Q30" s="216">
        <v>0</v>
      </c>
      <c r="R30" s="216">
        <v>0</v>
      </c>
      <c r="S30" s="216">
        <v>0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-0.09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  <c r="Q31" s="216">
        <v>0</v>
      </c>
      <c r="R31" s="216">
        <v>0</v>
      </c>
      <c r="S31" s="216">
        <v>0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-0.09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  <c r="Q32" s="216">
        <v>0</v>
      </c>
      <c r="R32" s="216">
        <v>0</v>
      </c>
      <c r="S32" s="216">
        <v>0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-0.09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  <c r="Q33" s="216">
        <v>0</v>
      </c>
      <c r="R33" s="216">
        <v>0</v>
      </c>
      <c r="S33" s="216">
        <v>0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-0.09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  <c r="Q34" s="216">
        <v>0</v>
      </c>
      <c r="R34" s="216">
        <v>0</v>
      </c>
      <c r="S34" s="216">
        <v>0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-0.09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  <c r="Q35" s="216">
        <v>0</v>
      </c>
      <c r="R35" s="216">
        <v>0</v>
      </c>
      <c r="S35" s="216">
        <v>0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-0.09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  <c r="Q36" s="216">
        <v>0</v>
      </c>
      <c r="R36" s="216">
        <v>0</v>
      </c>
      <c r="S36" s="216">
        <v>0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-0.09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  <c r="Q37" s="216">
        <v>0</v>
      </c>
      <c r="R37" s="216">
        <v>0</v>
      </c>
      <c r="S37" s="216">
        <v>0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-0.09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  <c r="Q38" s="216">
        <v>0</v>
      </c>
      <c r="R38" s="216">
        <v>0</v>
      </c>
      <c r="S38" s="216">
        <v>0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-0.09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  <c r="Q39" s="216">
        <v>0</v>
      </c>
      <c r="R39" s="216">
        <v>0</v>
      </c>
      <c r="S39" s="216">
        <v>0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-0.09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  <c r="Q40" s="216">
        <v>0</v>
      </c>
      <c r="R40" s="216">
        <v>0</v>
      </c>
      <c r="S40" s="216">
        <v>0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-0.09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6">
        <v>0</v>
      </c>
      <c r="S41" s="216">
        <v>0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-0.09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  <c r="Q42" s="216">
        <v>0</v>
      </c>
      <c r="R42" s="216">
        <v>0</v>
      </c>
      <c r="S42" s="216">
        <v>0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-0.09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6">
        <v>0</v>
      </c>
      <c r="S43" s="216">
        <v>0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-0.09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  <c r="Q44" s="216">
        <v>0</v>
      </c>
      <c r="R44" s="216">
        <v>0</v>
      </c>
      <c r="S44" s="216">
        <v>0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-0.09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  <c r="Q45" s="216">
        <v>0</v>
      </c>
      <c r="R45" s="216">
        <v>0</v>
      </c>
      <c r="S45" s="216">
        <v>0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-0.09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  <c r="Q46" s="216">
        <v>0</v>
      </c>
      <c r="R46" s="216">
        <v>0</v>
      </c>
      <c r="S46" s="216">
        <v>0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-0.09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  <c r="Q47" s="216">
        <v>0</v>
      </c>
      <c r="R47" s="216">
        <v>0</v>
      </c>
      <c r="S47" s="216">
        <v>0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-0.09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  <c r="Q48" s="216">
        <v>0</v>
      </c>
      <c r="R48" s="216">
        <v>0</v>
      </c>
      <c r="S48" s="216">
        <v>0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-0.09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  <c r="Q49" s="216">
        <v>0</v>
      </c>
      <c r="R49" s="216">
        <v>0</v>
      </c>
      <c r="S49" s="216">
        <v>0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-0.09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-0.09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  <c r="Q51" s="216">
        <v>0</v>
      </c>
      <c r="R51" s="216">
        <v>0</v>
      </c>
      <c r="S51" s="216">
        <v>0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-0.09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  <c r="Q52" s="216">
        <v>0</v>
      </c>
      <c r="R52" s="216">
        <v>0</v>
      </c>
      <c r="S52" s="216">
        <v>0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-0.09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  <c r="Q53" s="216">
        <v>0</v>
      </c>
      <c r="R53" s="216">
        <v>0</v>
      </c>
      <c r="S53" s="216">
        <v>0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-0.09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  <c r="Q54" s="216">
        <v>0</v>
      </c>
      <c r="R54" s="216">
        <v>0</v>
      </c>
      <c r="S54" s="216">
        <v>0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-0.09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  <c r="Q55" s="216">
        <v>0</v>
      </c>
      <c r="R55" s="216">
        <v>0</v>
      </c>
      <c r="S55" s="216">
        <v>0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-0.09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  <c r="Q56" s="216">
        <v>0</v>
      </c>
      <c r="R56" s="216">
        <v>0</v>
      </c>
      <c r="S56" s="216">
        <v>0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-0.09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  <c r="Q57" s="216">
        <v>0</v>
      </c>
      <c r="R57" s="216">
        <v>0</v>
      </c>
      <c r="S57" s="216">
        <v>0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-0.09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  <c r="Q58" s="216">
        <v>0</v>
      </c>
      <c r="R58" s="216">
        <v>0</v>
      </c>
      <c r="S58" s="216">
        <v>0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-0.09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  <c r="Q59" s="216">
        <v>0</v>
      </c>
      <c r="R59" s="216">
        <v>0</v>
      </c>
      <c r="S59" s="216">
        <v>0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-0.09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  <c r="Q60" s="216">
        <v>0</v>
      </c>
      <c r="R60" s="216">
        <v>0</v>
      </c>
      <c r="S60" s="216">
        <v>0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-0.09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  <c r="Q61" s="216">
        <v>0</v>
      </c>
      <c r="R61" s="216">
        <v>0</v>
      </c>
      <c r="S61" s="216">
        <v>0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-0.09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  <c r="Q62" s="216">
        <v>0</v>
      </c>
      <c r="R62" s="216">
        <v>0</v>
      </c>
      <c r="S62" s="216">
        <v>0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-0.09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  <c r="Q63" s="216">
        <v>0</v>
      </c>
      <c r="R63" s="216">
        <v>0</v>
      </c>
      <c r="S63" s="216">
        <v>0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-0.09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  <c r="Q64" s="216">
        <v>0</v>
      </c>
      <c r="R64" s="216">
        <v>0</v>
      </c>
      <c r="S64" s="216">
        <v>0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-0.09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  <c r="Q65" s="216">
        <v>0</v>
      </c>
      <c r="R65" s="216">
        <v>0</v>
      </c>
      <c r="S65" s="216">
        <v>0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-0.09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  <c r="Q66" s="216">
        <v>0</v>
      </c>
      <c r="R66" s="216">
        <v>0</v>
      </c>
      <c r="S66" s="216">
        <v>0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-0.09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  <c r="Q67" s="216">
        <v>0</v>
      </c>
      <c r="R67" s="216">
        <v>0</v>
      </c>
      <c r="S67" s="216">
        <v>0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-0.09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  <c r="Q68" s="216">
        <v>0</v>
      </c>
      <c r="R68" s="216">
        <v>0</v>
      </c>
      <c r="S68" s="216">
        <v>0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-0.09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  <c r="Q69" s="216">
        <v>0</v>
      </c>
      <c r="R69" s="216">
        <v>0</v>
      </c>
      <c r="S69" s="216">
        <v>0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-0.09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  <c r="Q70" s="216">
        <v>0</v>
      </c>
      <c r="R70" s="216">
        <v>0</v>
      </c>
      <c r="S70" s="216">
        <v>0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-0.09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  <c r="Q71" s="216">
        <v>0</v>
      </c>
      <c r="R71" s="216">
        <v>0</v>
      </c>
      <c r="S71" s="216">
        <v>0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-0.09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  <c r="Q72" s="216">
        <v>0</v>
      </c>
      <c r="R72" s="216">
        <v>0</v>
      </c>
      <c r="S72" s="216">
        <v>0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-0.09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  <c r="Q73" s="216">
        <v>0</v>
      </c>
      <c r="R73" s="216">
        <v>0</v>
      </c>
      <c r="S73" s="216">
        <v>0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-0.09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  <c r="Q74" s="216">
        <v>0</v>
      </c>
      <c r="R74" s="216">
        <v>0</v>
      </c>
      <c r="S74" s="216">
        <v>0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-0.09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  <c r="Q75" s="216">
        <v>0</v>
      </c>
      <c r="R75" s="216">
        <v>0</v>
      </c>
      <c r="S75" s="216">
        <v>0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-0.09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  <c r="Q76" s="216">
        <v>0</v>
      </c>
      <c r="R76" s="216">
        <v>0</v>
      </c>
      <c r="S76" s="216">
        <v>0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-0.09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  <c r="Q77" s="216">
        <v>0</v>
      </c>
      <c r="R77" s="216">
        <v>0</v>
      </c>
      <c r="S77" s="216">
        <v>0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-0.09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  <c r="Q78" s="216">
        <v>0</v>
      </c>
      <c r="R78" s="216">
        <v>0</v>
      </c>
      <c r="S78" s="216">
        <v>0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-0.09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  <c r="Q79" s="216">
        <v>0</v>
      </c>
      <c r="R79" s="216">
        <v>0</v>
      </c>
      <c r="S79" s="216">
        <v>0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-0.09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  <c r="Q80" s="216">
        <v>0</v>
      </c>
      <c r="R80" s="216">
        <v>0</v>
      </c>
      <c r="S80" s="216">
        <v>0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-0.09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  <c r="Q81" s="216">
        <v>0</v>
      </c>
      <c r="R81" s="216">
        <v>0</v>
      </c>
      <c r="S81" s="216">
        <v>0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-0.09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  <c r="Q82" s="216">
        <v>0</v>
      </c>
      <c r="R82" s="216">
        <v>0</v>
      </c>
      <c r="S82" s="216">
        <v>0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-0.09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  <c r="Q83" s="216">
        <v>0</v>
      </c>
      <c r="R83" s="216">
        <v>0</v>
      </c>
      <c r="S83" s="216">
        <v>0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-0.09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  <c r="Q84" s="216">
        <v>0</v>
      </c>
      <c r="R84" s="216">
        <v>0</v>
      </c>
      <c r="S84" s="216">
        <v>0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-0.09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  <c r="Q85" s="216">
        <v>0</v>
      </c>
      <c r="R85" s="216">
        <v>0</v>
      </c>
      <c r="S85" s="216">
        <v>0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-0.09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  <c r="Q86" s="216">
        <v>0</v>
      </c>
      <c r="R86" s="216">
        <v>0</v>
      </c>
      <c r="S86" s="216">
        <v>0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-0.09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  <c r="Q87" s="216">
        <v>0</v>
      </c>
      <c r="R87" s="216">
        <v>0</v>
      </c>
      <c r="S87" s="216">
        <v>0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-0.09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  <c r="Q88" s="216">
        <v>0</v>
      </c>
      <c r="R88" s="216">
        <v>0</v>
      </c>
      <c r="S88" s="216">
        <v>0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-0.09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  <c r="Q89" s="216">
        <v>0</v>
      </c>
      <c r="R89" s="216">
        <v>0</v>
      </c>
      <c r="S89" s="216">
        <v>0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-0.09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  <c r="Q90" s="216">
        <v>0</v>
      </c>
      <c r="R90" s="216">
        <v>0</v>
      </c>
      <c r="S90" s="216">
        <v>0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-0.09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  <c r="Q91" s="216">
        <v>0</v>
      </c>
      <c r="R91" s="216">
        <v>0</v>
      </c>
      <c r="S91" s="216">
        <v>0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-0.09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  <c r="Q92" s="216">
        <v>0</v>
      </c>
      <c r="R92" s="216">
        <v>0</v>
      </c>
      <c r="S92" s="216">
        <v>0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-0.09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  <c r="Q93" s="216">
        <v>0</v>
      </c>
      <c r="R93" s="216">
        <v>0</v>
      </c>
      <c r="S93" s="216">
        <v>0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-0.09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  <c r="Q94" s="216">
        <v>0</v>
      </c>
      <c r="R94" s="216">
        <v>0</v>
      </c>
      <c r="S94" s="216">
        <v>0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-0.09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  <c r="Q95" s="216">
        <v>0</v>
      </c>
      <c r="R95" s="216">
        <v>0</v>
      </c>
      <c r="S95" s="216">
        <v>0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-0.09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  <c r="Q96" s="216">
        <v>0</v>
      </c>
      <c r="R96" s="216">
        <v>0</v>
      </c>
      <c r="S96" s="216">
        <v>0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-0.09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  <c r="Q97" s="216">
        <v>0</v>
      </c>
      <c r="R97" s="216">
        <v>0</v>
      </c>
      <c r="S97" s="216">
        <v>0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-0.09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  <c r="Q98" s="216">
        <v>0</v>
      </c>
      <c r="R98" s="216">
        <v>0</v>
      </c>
      <c r="S98" s="216">
        <v>0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-0.09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-2.1599999999999979E-3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1.28</v>
      </c>
      <c r="D3" s="216">
        <v>0.28999999999999998</v>
      </c>
      <c r="E3" s="216">
        <v>0</v>
      </c>
      <c r="F3" s="216">
        <v>0</v>
      </c>
      <c r="G3" s="216">
        <v>1.17</v>
      </c>
      <c r="H3" s="216">
        <v>0</v>
      </c>
      <c r="I3" s="216">
        <v>4.7699999999999996</v>
      </c>
      <c r="J3" s="216">
        <v>0</v>
      </c>
      <c r="K3" s="216">
        <v>0</v>
      </c>
      <c r="L3" s="216">
        <v>0</v>
      </c>
      <c r="M3" s="216">
        <v>0.81</v>
      </c>
      <c r="N3" s="216">
        <v>0.05</v>
      </c>
      <c r="O3" s="216">
        <v>0.06</v>
      </c>
      <c r="P3" s="216">
        <v>7.0000000000000007E-2</v>
      </c>
      <c r="Q3" s="216">
        <v>0.19</v>
      </c>
      <c r="R3" s="216">
        <v>0.02</v>
      </c>
      <c r="S3" s="216">
        <v>0</v>
      </c>
      <c r="T3" s="216">
        <v>0.72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-0.05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-0.37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1.28</v>
      </c>
      <c r="D4" s="216">
        <v>0.28999999999999998</v>
      </c>
      <c r="E4" s="216">
        <v>0</v>
      </c>
      <c r="F4" s="216">
        <v>0</v>
      </c>
      <c r="G4" s="216">
        <v>1.17</v>
      </c>
      <c r="H4" s="216">
        <v>0</v>
      </c>
      <c r="I4" s="216">
        <v>4.7699999999999996</v>
      </c>
      <c r="J4" s="216">
        <v>0</v>
      </c>
      <c r="K4" s="216">
        <v>0.05</v>
      </c>
      <c r="L4" s="216">
        <v>0.14000000000000001</v>
      </c>
      <c r="M4" s="216">
        <v>0.81</v>
      </c>
      <c r="N4" s="216">
        <v>0.05</v>
      </c>
      <c r="O4" s="216">
        <v>0.06</v>
      </c>
      <c r="P4" s="216">
        <v>7.0000000000000007E-2</v>
      </c>
      <c r="Q4" s="216">
        <v>0.19</v>
      </c>
      <c r="R4" s="216">
        <v>0.02</v>
      </c>
      <c r="S4" s="216">
        <v>0</v>
      </c>
      <c r="T4" s="216">
        <v>0.72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-0.37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1.28</v>
      </c>
      <c r="D5" s="216">
        <v>0.28999999999999998</v>
      </c>
      <c r="E5" s="216">
        <v>0</v>
      </c>
      <c r="F5" s="216">
        <v>0</v>
      </c>
      <c r="G5" s="216">
        <v>1.17</v>
      </c>
      <c r="H5" s="216">
        <v>0</v>
      </c>
      <c r="I5" s="216">
        <v>4.7699999999999996</v>
      </c>
      <c r="J5" s="216">
        <v>0</v>
      </c>
      <c r="K5" s="216">
        <v>0.05</v>
      </c>
      <c r="L5" s="216">
        <v>0.17</v>
      </c>
      <c r="M5" s="216">
        <v>0.74</v>
      </c>
      <c r="N5" s="216">
        <v>0.05</v>
      </c>
      <c r="O5" s="216">
        <v>0.06</v>
      </c>
      <c r="P5" s="216">
        <v>7.0000000000000007E-2</v>
      </c>
      <c r="Q5" s="216">
        <v>0.19</v>
      </c>
      <c r="R5" s="216">
        <v>0.02</v>
      </c>
      <c r="S5" s="216">
        <v>0</v>
      </c>
      <c r="T5" s="216">
        <v>0.72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-0.37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1.28</v>
      </c>
      <c r="D6" s="216">
        <v>0.28999999999999998</v>
      </c>
      <c r="E6" s="216">
        <v>0</v>
      </c>
      <c r="F6" s="216">
        <v>0</v>
      </c>
      <c r="G6" s="216">
        <v>1.17</v>
      </c>
      <c r="H6" s="216">
        <v>0</v>
      </c>
      <c r="I6" s="216">
        <v>4.7699999999999996</v>
      </c>
      <c r="J6" s="216">
        <v>0</v>
      </c>
      <c r="K6" s="216">
        <v>0.05</v>
      </c>
      <c r="L6" s="216">
        <v>0.17</v>
      </c>
      <c r="M6" s="216">
        <v>0.74</v>
      </c>
      <c r="N6" s="216">
        <v>0.05</v>
      </c>
      <c r="O6" s="216">
        <v>0.06</v>
      </c>
      <c r="P6" s="216">
        <v>7.0000000000000007E-2</v>
      </c>
      <c r="Q6" s="216">
        <v>0.19</v>
      </c>
      <c r="R6" s="216">
        <v>0.02</v>
      </c>
      <c r="S6" s="216">
        <v>0</v>
      </c>
      <c r="T6" s="216">
        <v>0.72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-0.37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1.28</v>
      </c>
      <c r="D7" s="216">
        <v>0.28999999999999998</v>
      </c>
      <c r="E7" s="216">
        <v>0</v>
      </c>
      <c r="F7" s="216">
        <v>0</v>
      </c>
      <c r="G7" s="216">
        <v>1.17</v>
      </c>
      <c r="H7" s="216">
        <v>0</v>
      </c>
      <c r="I7" s="216">
        <v>4.7699999999999996</v>
      </c>
      <c r="J7" s="216">
        <v>0</v>
      </c>
      <c r="K7" s="216">
        <v>0.05</v>
      </c>
      <c r="L7" s="216">
        <v>0.17</v>
      </c>
      <c r="M7" s="216">
        <v>0.68</v>
      </c>
      <c r="N7" s="216">
        <v>0.05</v>
      </c>
      <c r="O7" s="216">
        <v>0.06</v>
      </c>
      <c r="P7" s="216">
        <v>7.0000000000000007E-2</v>
      </c>
      <c r="Q7" s="216">
        <v>0.19</v>
      </c>
      <c r="R7" s="216">
        <v>0.02</v>
      </c>
      <c r="S7" s="216">
        <v>0</v>
      </c>
      <c r="T7" s="216">
        <v>0.72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-0.37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1.28</v>
      </c>
      <c r="D8" s="216">
        <v>0.28999999999999998</v>
      </c>
      <c r="E8" s="216">
        <v>0</v>
      </c>
      <c r="F8" s="216">
        <v>0</v>
      </c>
      <c r="G8" s="216">
        <v>1.17</v>
      </c>
      <c r="H8" s="216">
        <v>0</v>
      </c>
      <c r="I8" s="216">
        <v>4.7699999999999996</v>
      </c>
      <c r="J8" s="216">
        <v>0</v>
      </c>
      <c r="K8" s="216">
        <v>0.05</v>
      </c>
      <c r="L8" s="216">
        <v>0.17</v>
      </c>
      <c r="M8" s="216">
        <v>0.68</v>
      </c>
      <c r="N8" s="216">
        <v>0.05</v>
      </c>
      <c r="O8" s="216">
        <v>0.06</v>
      </c>
      <c r="P8" s="216">
        <v>7.0000000000000007E-2</v>
      </c>
      <c r="Q8" s="216">
        <v>0.19</v>
      </c>
      <c r="R8" s="216">
        <v>0.02</v>
      </c>
      <c r="S8" s="216">
        <v>0</v>
      </c>
      <c r="T8" s="216">
        <v>0.72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-0.37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1.28</v>
      </c>
      <c r="D9" s="216">
        <v>0.28999999999999998</v>
      </c>
      <c r="E9" s="216">
        <v>0</v>
      </c>
      <c r="F9" s="216">
        <v>0</v>
      </c>
      <c r="G9" s="216">
        <v>1.17</v>
      </c>
      <c r="H9" s="216">
        <v>0</v>
      </c>
      <c r="I9" s="216">
        <v>4.7699999999999996</v>
      </c>
      <c r="J9" s="216">
        <v>0</v>
      </c>
      <c r="K9" s="216">
        <v>0.05</v>
      </c>
      <c r="L9" s="216">
        <v>0.17</v>
      </c>
      <c r="M9" s="216">
        <v>0.68</v>
      </c>
      <c r="N9" s="216">
        <v>0.05</v>
      </c>
      <c r="O9" s="216">
        <v>0.06</v>
      </c>
      <c r="P9" s="216">
        <v>7.0000000000000007E-2</v>
      </c>
      <c r="Q9" s="216">
        <v>0.19</v>
      </c>
      <c r="R9" s="216">
        <v>0.02</v>
      </c>
      <c r="S9" s="216">
        <v>0</v>
      </c>
      <c r="T9" s="216">
        <v>0.72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-0.37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1.28</v>
      </c>
      <c r="D10" s="216">
        <v>0.28999999999999998</v>
      </c>
      <c r="E10" s="216">
        <v>0</v>
      </c>
      <c r="F10" s="216">
        <v>0</v>
      </c>
      <c r="G10" s="216">
        <v>1.17</v>
      </c>
      <c r="H10" s="216">
        <v>0</v>
      </c>
      <c r="I10" s="216">
        <v>4.7699999999999996</v>
      </c>
      <c r="J10" s="216">
        <v>0</v>
      </c>
      <c r="K10" s="216">
        <v>0.05</v>
      </c>
      <c r="L10" s="216">
        <v>0.17</v>
      </c>
      <c r="M10" s="216">
        <v>0.68</v>
      </c>
      <c r="N10" s="216">
        <v>0.05</v>
      </c>
      <c r="O10" s="216">
        <v>0.06</v>
      </c>
      <c r="P10" s="216">
        <v>7.0000000000000007E-2</v>
      </c>
      <c r="Q10" s="216">
        <v>0.19</v>
      </c>
      <c r="R10" s="216">
        <v>0.02</v>
      </c>
      <c r="S10" s="216">
        <v>0</v>
      </c>
      <c r="T10" s="216">
        <v>0.72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-0.37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1.28</v>
      </c>
      <c r="D11" s="216">
        <v>0.28999999999999998</v>
      </c>
      <c r="E11" s="216">
        <v>0</v>
      </c>
      <c r="F11" s="216">
        <v>0</v>
      </c>
      <c r="G11" s="216">
        <v>1.17</v>
      </c>
      <c r="H11" s="216">
        <v>0</v>
      </c>
      <c r="I11" s="216">
        <v>4.7699999999999996</v>
      </c>
      <c r="J11" s="216">
        <v>0</v>
      </c>
      <c r="K11" s="216">
        <v>0.05</v>
      </c>
      <c r="L11" s="216">
        <v>0.17</v>
      </c>
      <c r="M11" s="216">
        <v>0.68</v>
      </c>
      <c r="N11" s="216">
        <v>0.05</v>
      </c>
      <c r="O11" s="216">
        <v>0.06</v>
      </c>
      <c r="P11" s="216">
        <v>7.0000000000000007E-2</v>
      </c>
      <c r="Q11" s="216">
        <v>0.19</v>
      </c>
      <c r="R11" s="216">
        <v>0.02</v>
      </c>
      <c r="S11" s="216">
        <v>0</v>
      </c>
      <c r="T11" s="216">
        <v>0.72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-0.37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1.28</v>
      </c>
      <c r="D12" s="216">
        <v>0.28999999999999998</v>
      </c>
      <c r="E12" s="216">
        <v>0</v>
      </c>
      <c r="F12" s="216">
        <v>0</v>
      </c>
      <c r="G12" s="216">
        <v>1.17</v>
      </c>
      <c r="H12" s="216">
        <v>0</v>
      </c>
      <c r="I12" s="216">
        <v>4.7699999999999996</v>
      </c>
      <c r="J12" s="216">
        <v>0</v>
      </c>
      <c r="K12" s="216">
        <v>0.05</v>
      </c>
      <c r="L12" s="216">
        <v>0.17</v>
      </c>
      <c r="M12" s="216">
        <v>0.68</v>
      </c>
      <c r="N12" s="216">
        <v>0.05</v>
      </c>
      <c r="O12" s="216">
        <v>0.06</v>
      </c>
      <c r="P12" s="216">
        <v>7.0000000000000007E-2</v>
      </c>
      <c r="Q12" s="216">
        <v>0.19</v>
      </c>
      <c r="R12" s="216">
        <v>0.02</v>
      </c>
      <c r="S12" s="216">
        <v>0</v>
      </c>
      <c r="T12" s="216">
        <v>0.72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-0.37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1.28</v>
      </c>
      <c r="D13" s="216">
        <v>0.28999999999999998</v>
      </c>
      <c r="E13" s="216">
        <v>0</v>
      </c>
      <c r="F13" s="216">
        <v>0</v>
      </c>
      <c r="G13" s="216">
        <v>1.17</v>
      </c>
      <c r="H13" s="216">
        <v>0</v>
      </c>
      <c r="I13" s="216">
        <v>4.7699999999999996</v>
      </c>
      <c r="J13" s="216">
        <v>0</v>
      </c>
      <c r="K13" s="216">
        <v>0.05</v>
      </c>
      <c r="L13" s="216">
        <v>0.17</v>
      </c>
      <c r="M13" s="216">
        <v>0.63</v>
      </c>
      <c r="N13" s="216">
        <v>0.05</v>
      </c>
      <c r="O13" s="216">
        <v>0.06</v>
      </c>
      <c r="P13" s="216">
        <v>7.0000000000000007E-2</v>
      </c>
      <c r="Q13" s="216">
        <v>0.19</v>
      </c>
      <c r="R13" s="216">
        <v>0.02</v>
      </c>
      <c r="S13" s="216">
        <v>0.04</v>
      </c>
      <c r="T13" s="216">
        <v>0.72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-0.37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1.28</v>
      </c>
      <c r="D14" s="216">
        <v>0.28999999999999998</v>
      </c>
      <c r="E14" s="216">
        <v>0</v>
      </c>
      <c r="F14" s="216">
        <v>0</v>
      </c>
      <c r="G14" s="216">
        <v>1.17</v>
      </c>
      <c r="H14" s="216">
        <v>0</v>
      </c>
      <c r="I14" s="216">
        <v>4.7699999999999996</v>
      </c>
      <c r="J14" s="216">
        <v>0</v>
      </c>
      <c r="K14" s="216">
        <v>0.05</v>
      </c>
      <c r="L14" s="216">
        <v>0.17</v>
      </c>
      <c r="M14" s="216">
        <v>0.63</v>
      </c>
      <c r="N14" s="216">
        <v>0.05</v>
      </c>
      <c r="O14" s="216">
        <v>0.06</v>
      </c>
      <c r="P14" s="216">
        <v>7.0000000000000007E-2</v>
      </c>
      <c r="Q14" s="216">
        <v>0.19</v>
      </c>
      <c r="R14" s="216">
        <v>0.02</v>
      </c>
      <c r="S14" s="216">
        <v>0</v>
      </c>
      <c r="T14" s="216">
        <v>0.72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-0.37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1.28</v>
      </c>
      <c r="D15" s="216">
        <v>0.28999999999999998</v>
      </c>
      <c r="E15" s="216">
        <v>0</v>
      </c>
      <c r="F15" s="216">
        <v>0</v>
      </c>
      <c r="G15" s="216">
        <v>1.17</v>
      </c>
      <c r="H15" s="216">
        <v>0</v>
      </c>
      <c r="I15" s="216">
        <v>4.7699999999999996</v>
      </c>
      <c r="J15" s="216">
        <v>0</v>
      </c>
      <c r="K15" s="216">
        <v>0.05</v>
      </c>
      <c r="L15" s="216">
        <v>0.17</v>
      </c>
      <c r="M15" s="216">
        <v>0.63</v>
      </c>
      <c r="N15" s="216">
        <v>0.05</v>
      </c>
      <c r="O15" s="216">
        <v>0.06</v>
      </c>
      <c r="P15" s="216">
        <v>7.0000000000000007E-2</v>
      </c>
      <c r="Q15" s="216">
        <v>0.19</v>
      </c>
      <c r="R15" s="216">
        <v>0.02</v>
      </c>
      <c r="S15" s="216">
        <v>0</v>
      </c>
      <c r="T15" s="216">
        <v>0.72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-0.37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1.28</v>
      </c>
      <c r="D16" s="216">
        <v>0.28999999999999998</v>
      </c>
      <c r="E16" s="216">
        <v>0</v>
      </c>
      <c r="F16" s="216">
        <v>0</v>
      </c>
      <c r="G16" s="216">
        <v>1.17</v>
      </c>
      <c r="H16" s="216">
        <v>0</v>
      </c>
      <c r="I16" s="216">
        <v>4.7699999999999996</v>
      </c>
      <c r="J16" s="216">
        <v>0</v>
      </c>
      <c r="K16" s="216">
        <v>0.05</v>
      </c>
      <c r="L16" s="216">
        <v>0.17</v>
      </c>
      <c r="M16" s="216">
        <v>0.63</v>
      </c>
      <c r="N16" s="216">
        <v>0.05</v>
      </c>
      <c r="O16" s="216">
        <v>0.06</v>
      </c>
      <c r="P16" s="216">
        <v>7.0000000000000007E-2</v>
      </c>
      <c r="Q16" s="216">
        <v>0.19</v>
      </c>
      <c r="R16" s="216">
        <v>0.02</v>
      </c>
      <c r="S16" s="216">
        <v>0</v>
      </c>
      <c r="T16" s="216">
        <v>0.72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-0.37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1.28</v>
      </c>
      <c r="D17" s="216">
        <v>0.28999999999999998</v>
      </c>
      <c r="E17" s="216">
        <v>0</v>
      </c>
      <c r="F17" s="216">
        <v>0</v>
      </c>
      <c r="G17" s="216">
        <v>1.17</v>
      </c>
      <c r="H17" s="216">
        <v>0</v>
      </c>
      <c r="I17" s="216">
        <v>4.7699999999999996</v>
      </c>
      <c r="J17" s="216">
        <v>0</v>
      </c>
      <c r="K17" s="216">
        <v>0.05</v>
      </c>
      <c r="L17" s="216">
        <v>0.17</v>
      </c>
      <c r="M17" s="216">
        <v>0.63</v>
      </c>
      <c r="N17" s="216">
        <v>0.05</v>
      </c>
      <c r="O17" s="216">
        <v>0.06</v>
      </c>
      <c r="P17" s="216">
        <v>7.0000000000000007E-2</v>
      </c>
      <c r="Q17" s="216">
        <v>0.19</v>
      </c>
      <c r="R17" s="216">
        <v>0.02</v>
      </c>
      <c r="S17" s="216">
        <v>0</v>
      </c>
      <c r="T17" s="216">
        <v>0.72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-0.37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1.28</v>
      </c>
      <c r="D18" s="216">
        <v>0.28999999999999998</v>
      </c>
      <c r="E18" s="216">
        <v>0</v>
      </c>
      <c r="F18" s="216">
        <v>0</v>
      </c>
      <c r="G18" s="216">
        <v>1.17</v>
      </c>
      <c r="H18" s="216">
        <v>0</v>
      </c>
      <c r="I18" s="216">
        <v>4.7699999999999996</v>
      </c>
      <c r="J18" s="216">
        <v>0</v>
      </c>
      <c r="K18" s="216">
        <v>0.05</v>
      </c>
      <c r="L18" s="216">
        <v>0.17</v>
      </c>
      <c r="M18" s="216">
        <v>0.63</v>
      </c>
      <c r="N18" s="216">
        <v>0.05</v>
      </c>
      <c r="O18" s="216">
        <v>0.06</v>
      </c>
      <c r="P18" s="216">
        <v>7.0000000000000007E-2</v>
      </c>
      <c r="Q18" s="216">
        <v>0.19</v>
      </c>
      <c r="R18" s="216">
        <v>0.02</v>
      </c>
      <c r="S18" s="216">
        <v>0</v>
      </c>
      <c r="T18" s="216">
        <v>0.72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-0.37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1.28</v>
      </c>
      <c r="D19" s="216">
        <v>0.28999999999999998</v>
      </c>
      <c r="E19" s="216">
        <v>0</v>
      </c>
      <c r="F19" s="216">
        <v>0</v>
      </c>
      <c r="G19" s="216">
        <v>1.17</v>
      </c>
      <c r="H19" s="216">
        <v>0</v>
      </c>
      <c r="I19" s="216">
        <v>4.7699999999999996</v>
      </c>
      <c r="J19" s="216">
        <v>0</v>
      </c>
      <c r="K19" s="216">
        <v>0.11</v>
      </c>
      <c r="L19" s="216">
        <v>0.17</v>
      </c>
      <c r="M19" s="216">
        <v>0.63</v>
      </c>
      <c r="N19" s="216">
        <v>0.05</v>
      </c>
      <c r="O19" s="216">
        <v>0.06</v>
      </c>
      <c r="P19" s="216">
        <v>7.0000000000000007E-2</v>
      </c>
      <c r="Q19" s="216">
        <v>0.19</v>
      </c>
      <c r="R19" s="216">
        <v>0.02</v>
      </c>
      <c r="S19" s="216">
        <v>0</v>
      </c>
      <c r="T19" s="216">
        <v>0.72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0.05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-0.37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1.28</v>
      </c>
      <c r="D20" s="216">
        <v>0.28999999999999998</v>
      </c>
      <c r="E20" s="216">
        <v>0</v>
      </c>
      <c r="F20" s="216">
        <v>0</v>
      </c>
      <c r="G20" s="216">
        <v>1.17</v>
      </c>
      <c r="H20" s="216">
        <v>0</v>
      </c>
      <c r="I20" s="216">
        <v>4.7699999999999996</v>
      </c>
      <c r="J20" s="216">
        <v>0</v>
      </c>
      <c r="K20" s="216">
        <v>0.05</v>
      </c>
      <c r="L20" s="216">
        <v>0.2</v>
      </c>
      <c r="M20" s="216">
        <v>0.63</v>
      </c>
      <c r="N20" s="216">
        <v>0.05</v>
      </c>
      <c r="O20" s="216">
        <v>0.06</v>
      </c>
      <c r="P20" s="216">
        <v>7.0000000000000007E-2</v>
      </c>
      <c r="Q20" s="216">
        <v>0.19</v>
      </c>
      <c r="R20" s="216">
        <v>0.02</v>
      </c>
      <c r="S20" s="216">
        <v>0</v>
      </c>
      <c r="T20" s="216">
        <v>0.72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0.05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-0.37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1.28</v>
      </c>
      <c r="D21" s="216">
        <v>0.28999999999999998</v>
      </c>
      <c r="E21" s="216">
        <v>0</v>
      </c>
      <c r="F21" s="216">
        <v>0</v>
      </c>
      <c r="G21" s="216">
        <v>1.17</v>
      </c>
      <c r="H21" s="216">
        <v>0</v>
      </c>
      <c r="I21" s="216">
        <v>4.7699999999999996</v>
      </c>
      <c r="J21" s="216">
        <v>0</v>
      </c>
      <c r="K21" s="216">
        <v>0.05</v>
      </c>
      <c r="L21" s="216">
        <v>0.17</v>
      </c>
      <c r="M21" s="216">
        <v>0.63</v>
      </c>
      <c r="N21" s="216">
        <v>0.05</v>
      </c>
      <c r="O21" s="216">
        <v>0.06</v>
      </c>
      <c r="P21" s="216">
        <v>7.0000000000000007E-2</v>
      </c>
      <c r="Q21" s="216">
        <v>0.19</v>
      </c>
      <c r="R21" s="216">
        <v>0.02</v>
      </c>
      <c r="S21" s="216">
        <v>0</v>
      </c>
      <c r="T21" s="216">
        <v>0.72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0.05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-0.37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1.28</v>
      </c>
      <c r="D22" s="216">
        <v>0.28999999999999998</v>
      </c>
      <c r="E22" s="216">
        <v>0</v>
      </c>
      <c r="F22" s="216">
        <v>0</v>
      </c>
      <c r="G22" s="216">
        <v>1.17</v>
      </c>
      <c r="H22" s="216">
        <v>0</v>
      </c>
      <c r="I22" s="216">
        <v>4.7699999999999996</v>
      </c>
      <c r="J22" s="216">
        <v>0</v>
      </c>
      <c r="K22" s="216">
        <v>0.05</v>
      </c>
      <c r="L22" s="216">
        <v>0.17</v>
      </c>
      <c r="M22" s="216">
        <v>0.63</v>
      </c>
      <c r="N22" s="216">
        <v>0.05</v>
      </c>
      <c r="O22" s="216">
        <v>0.06</v>
      </c>
      <c r="P22" s="216">
        <v>7.0000000000000007E-2</v>
      </c>
      <c r="Q22" s="216">
        <v>0.19</v>
      </c>
      <c r="R22" s="216">
        <v>0.02</v>
      </c>
      <c r="S22" s="216">
        <v>0</v>
      </c>
      <c r="T22" s="216">
        <v>0.72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0.05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-0.37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1.28</v>
      </c>
      <c r="D23" s="216">
        <v>0.28999999999999998</v>
      </c>
      <c r="E23" s="216">
        <v>0</v>
      </c>
      <c r="F23" s="216">
        <v>0</v>
      </c>
      <c r="G23" s="216">
        <v>1.17</v>
      </c>
      <c r="H23" s="216">
        <v>0</v>
      </c>
      <c r="I23" s="216">
        <v>4.7699999999999996</v>
      </c>
      <c r="J23" s="216">
        <v>0</v>
      </c>
      <c r="K23" s="216">
        <v>0.68</v>
      </c>
      <c r="L23" s="216">
        <v>0.17</v>
      </c>
      <c r="M23" s="216">
        <v>0.63</v>
      </c>
      <c r="N23" s="216">
        <v>0.05</v>
      </c>
      <c r="O23" s="216">
        <v>0.06</v>
      </c>
      <c r="P23" s="216">
        <v>7.0000000000000007E-2</v>
      </c>
      <c r="Q23" s="216">
        <v>0.19</v>
      </c>
      <c r="R23" s="216">
        <v>0.02</v>
      </c>
      <c r="S23" s="216">
        <v>0</v>
      </c>
      <c r="T23" s="216">
        <v>0.72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0.05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-0.37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1.28</v>
      </c>
      <c r="D24" s="216">
        <v>0.28999999999999998</v>
      </c>
      <c r="E24" s="216">
        <v>0</v>
      </c>
      <c r="F24" s="216">
        <v>0</v>
      </c>
      <c r="G24" s="216">
        <v>1.17</v>
      </c>
      <c r="H24" s="216">
        <v>0</v>
      </c>
      <c r="I24" s="216">
        <v>4.7699999999999996</v>
      </c>
      <c r="J24" s="216">
        <v>0</v>
      </c>
      <c r="K24" s="216">
        <v>0.68</v>
      </c>
      <c r="L24" s="216">
        <v>0.17</v>
      </c>
      <c r="M24" s="216">
        <v>0.63</v>
      </c>
      <c r="N24" s="216">
        <v>0.05</v>
      </c>
      <c r="O24" s="216">
        <v>0.06</v>
      </c>
      <c r="P24" s="216">
        <v>7.0000000000000007E-2</v>
      </c>
      <c r="Q24" s="216">
        <v>0.19</v>
      </c>
      <c r="R24" s="216">
        <v>0.02</v>
      </c>
      <c r="S24" s="216">
        <v>0</v>
      </c>
      <c r="T24" s="216">
        <v>0.72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0.26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-0.37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1.28</v>
      </c>
      <c r="D25" s="216">
        <v>0.28999999999999998</v>
      </c>
      <c r="E25" s="216">
        <v>0</v>
      </c>
      <c r="F25" s="216">
        <v>0</v>
      </c>
      <c r="G25" s="216">
        <v>1.17</v>
      </c>
      <c r="H25" s="216">
        <v>0</v>
      </c>
      <c r="I25" s="216">
        <v>4.7699999999999996</v>
      </c>
      <c r="J25" s="216">
        <v>0</v>
      </c>
      <c r="K25" s="216">
        <v>0.68</v>
      </c>
      <c r="L25" s="216">
        <v>0.17</v>
      </c>
      <c r="M25" s="216">
        <v>0.63</v>
      </c>
      <c r="N25" s="216">
        <v>0.05</v>
      </c>
      <c r="O25" s="216">
        <v>0.06</v>
      </c>
      <c r="P25" s="216">
        <v>7.0000000000000007E-2</v>
      </c>
      <c r="Q25" s="216">
        <v>0.19</v>
      </c>
      <c r="R25" s="216">
        <v>0.02</v>
      </c>
      <c r="S25" s="216">
        <v>0</v>
      </c>
      <c r="T25" s="216">
        <v>0.72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0.56000000000000005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-0.37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1.28</v>
      </c>
      <c r="D26" s="216">
        <v>0.28999999999999998</v>
      </c>
      <c r="E26" s="216">
        <v>0</v>
      </c>
      <c r="F26" s="216">
        <v>0</v>
      </c>
      <c r="G26" s="216">
        <v>1.17</v>
      </c>
      <c r="H26" s="216">
        <v>0</v>
      </c>
      <c r="I26" s="216">
        <v>4.7699999999999996</v>
      </c>
      <c r="J26" s="216">
        <v>0</v>
      </c>
      <c r="K26" s="216">
        <v>0.68</v>
      </c>
      <c r="L26" s="216">
        <v>0.17</v>
      </c>
      <c r="M26" s="216">
        <v>0.63</v>
      </c>
      <c r="N26" s="216">
        <v>0.05</v>
      </c>
      <c r="O26" s="216">
        <v>0.06</v>
      </c>
      <c r="P26" s="216">
        <v>7.0000000000000007E-2</v>
      </c>
      <c r="Q26" s="216">
        <v>0.19</v>
      </c>
      <c r="R26" s="216">
        <v>0.02</v>
      </c>
      <c r="S26" s="216">
        <v>0</v>
      </c>
      <c r="T26" s="216">
        <v>0.72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0.56000000000000005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-0.37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1.25</v>
      </c>
      <c r="D27" s="216">
        <v>0.28999999999999998</v>
      </c>
      <c r="E27" s="216">
        <v>0</v>
      </c>
      <c r="F27" s="216">
        <v>0</v>
      </c>
      <c r="G27" s="216">
        <v>1.17</v>
      </c>
      <c r="H27" s="216">
        <v>0</v>
      </c>
      <c r="I27" s="216">
        <v>4.71</v>
      </c>
      <c r="J27" s="216">
        <v>0</v>
      </c>
      <c r="K27" s="216">
        <v>0.68</v>
      </c>
      <c r="L27" s="216">
        <v>0.17</v>
      </c>
      <c r="M27" s="216">
        <v>0.63</v>
      </c>
      <c r="N27" s="216">
        <v>0.05</v>
      </c>
      <c r="O27" s="216">
        <v>0.06</v>
      </c>
      <c r="P27" s="216">
        <v>7.0000000000000007E-2</v>
      </c>
      <c r="Q27" s="216">
        <v>0.19</v>
      </c>
      <c r="R27" s="216">
        <v>0.02</v>
      </c>
      <c r="S27" s="216">
        <v>0</v>
      </c>
      <c r="T27" s="216">
        <v>0.72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0.56000000000000005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-0.37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1.25</v>
      </c>
      <c r="D28" s="216">
        <v>0.28999999999999998</v>
      </c>
      <c r="E28" s="216">
        <v>0</v>
      </c>
      <c r="F28" s="216">
        <v>0</v>
      </c>
      <c r="G28" s="216">
        <v>1.17</v>
      </c>
      <c r="H28" s="216">
        <v>0</v>
      </c>
      <c r="I28" s="216">
        <v>4.71</v>
      </c>
      <c r="J28" s="216">
        <v>0</v>
      </c>
      <c r="K28" s="216">
        <v>0.68</v>
      </c>
      <c r="L28" s="216">
        <v>0.17</v>
      </c>
      <c r="M28" s="216">
        <v>0.63</v>
      </c>
      <c r="N28" s="216">
        <v>0.05</v>
      </c>
      <c r="O28" s="216">
        <v>0.06</v>
      </c>
      <c r="P28" s="216">
        <v>7.0000000000000007E-2</v>
      </c>
      <c r="Q28" s="216">
        <v>0.19</v>
      </c>
      <c r="R28" s="216">
        <v>0.02</v>
      </c>
      <c r="S28" s="216">
        <v>0</v>
      </c>
      <c r="T28" s="216">
        <v>0.72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0.56000000000000005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-0.37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1.25</v>
      </c>
      <c r="D29" s="216">
        <v>0.28999999999999998</v>
      </c>
      <c r="E29" s="216">
        <v>0</v>
      </c>
      <c r="F29" s="216">
        <v>0</v>
      </c>
      <c r="G29" s="216">
        <v>1.17</v>
      </c>
      <c r="H29" s="216">
        <v>0</v>
      </c>
      <c r="I29" s="216">
        <v>4.71</v>
      </c>
      <c r="J29" s="216">
        <v>0</v>
      </c>
      <c r="K29" s="216">
        <v>0.68</v>
      </c>
      <c r="L29" s="216">
        <v>0.17</v>
      </c>
      <c r="M29" s="216">
        <v>0.63</v>
      </c>
      <c r="N29" s="216">
        <v>0.05</v>
      </c>
      <c r="O29" s="216">
        <v>0.06</v>
      </c>
      <c r="P29" s="216">
        <v>7.0000000000000007E-2</v>
      </c>
      <c r="Q29" s="216">
        <v>0.19</v>
      </c>
      <c r="R29" s="216">
        <v>0.02</v>
      </c>
      <c r="S29" s="216">
        <v>0</v>
      </c>
      <c r="T29" s="216">
        <v>0.72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0.56000000000000005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-0.37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1.25</v>
      </c>
      <c r="D30" s="216">
        <v>0.28999999999999998</v>
      </c>
      <c r="E30" s="216">
        <v>0</v>
      </c>
      <c r="F30" s="216">
        <v>0</v>
      </c>
      <c r="G30" s="216">
        <v>1.17</v>
      </c>
      <c r="H30" s="216">
        <v>0</v>
      </c>
      <c r="I30" s="216">
        <v>4.71</v>
      </c>
      <c r="J30" s="216">
        <v>0</v>
      </c>
      <c r="K30" s="216">
        <v>0.68</v>
      </c>
      <c r="L30" s="216">
        <v>0.17</v>
      </c>
      <c r="M30" s="216">
        <v>0.63</v>
      </c>
      <c r="N30" s="216">
        <v>0.05</v>
      </c>
      <c r="O30" s="216">
        <v>0.06</v>
      </c>
      <c r="P30" s="216">
        <v>7.0000000000000007E-2</v>
      </c>
      <c r="Q30" s="216">
        <v>0.19</v>
      </c>
      <c r="R30" s="216">
        <v>0.02</v>
      </c>
      <c r="S30" s="216">
        <v>0</v>
      </c>
      <c r="T30" s="216">
        <v>0.72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0.56000000000000005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-0.37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1.25</v>
      </c>
      <c r="D31" s="216">
        <v>0.28999999999999998</v>
      </c>
      <c r="E31" s="216">
        <v>0</v>
      </c>
      <c r="F31" s="216">
        <v>0</v>
      </c>
      <c r="G31" s="216">
        <v>1.17</v>
      </c>
      <c r="H31" s="216">
        <v>0</v>
      </c>
      <c r="I31" s="216">
        <v>4.71</v>
      </c>
      <c r="J31" s="216">
        <v>0</v>
      </c>
      <c r="K31" s="216">
        <v>0.68</v>
      </c>
      <c r="L31" s="216">
        <v>0.17</v>
      </c>
      <c r="M31" s="216">
        <v>0.63</v>
      </c>
      <c r="N31" s="216">
        <v>0.05</v>
      </c>
      <c r="O31" s="216">
        <v>0.06</v>
      </c>
      <c r="P31" s="216">
        <v>7.0000000000000007E-2</v>
      </c>
      <c r="Q31" s="216">
        <v>0.19</v>
      </c>
      <c r="R31" s="216">
        <v>0.02</v>
      </c>
      <c r="S31" s="216">
        <v>0</v>
      </c>
      <c r="T31" s="216">
        <v>0.72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0.25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-0.37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1.25</v>
      </c>
      <c r="D32" s="216">
        <v>0.28999999999999998</v>
      </c>
      <c r="E32" s="216">
        <v>0</v>
      </c>
      <c r="F32" s="216">
        <v>0</v>
      </c>
      <c r="G32" s="216">
        <v>1.17</v>
      </c>
      <c r="H32" s="216">
        <v>0</v>
      </c>
      <c r="I32" s="216">
        <v>4.71</v>
      </c>
      <c r="J32" s="216">
        <v>0</v>
      </c>
      <c r="K32" s="216">
        <v>0.66</v>
      </c>
      <c r="L32" s="216">
        <v>0.17</v>
      </c>
      <c r="M32" s="216">
        <v>0.63</v>
      </c>
      <c r="N32" s="216">
        <v>0.05</v>
      </c>
      <c r="O32" s="216">
        <v>0.06</v>
      </c>
      <c r="P32" s="216">
        <v>7.0000000000000007E-2</v>
      </c>
      <c r="Q32" s="216">
        <v>0.19</v>
      </c>
      <c r="R32" s="216">
        <v>0.02</v>
      </c>
      <c r="S32" s="216">
        <v>0</v>
      </c>
      <c r="T32" s="216">
        <v>0.72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0.25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-0.37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1.25</v>
      </c>
      <c r="D33" s="216">
        <v>0.28999999999999998</v>
      </c>
      <c r="E33" s="216">
        <v>0</v>
      </c>
      <c r="F33" s="216">
        <v>0</v>
      </c>
      <c r="G33" s="216">
        <v>1.17</v>
      </c>
      <c r="H33" s="216">
        <v>0</v>
      </c>
      <c r="I33" s="216">
        <v>4.71</v>
      </c>
      <c r="J33" s="216">
        <v>0</v>
      </c>
      <c r="K33" s="216">
        <v>0.68</v>
      </c>
      <c r="L33" s="216">
        <v>0.17</v>
      </c>
      <c r="M33" s="216">
        <v>0.63</v>
      </c>
      <c r="N33" s="216">
        <v>0.05</v>
      </c>
      <c r="O33" s="216">
        <v>0.06</v>
      </c>
      <c r="P33" s="216">
        <v>7.0000000000000007E-2</v>
      </c>
      <c r="Q33" s="216">
        <v>0.19</v>
      </c>
      <c r="R33" s="216">
        <v>0.02</v>
      </c>
      <c r="S33" s="216">
        <v>0</v>
      </c>
      <c r="T33" s="216">
        <v>0.72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0.25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-0.37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1.25</v>
      </c>
      <c r="D34" s="216">
        <v>0.28999999999999998</v>
      </c>
      <c r="E34" s="216">
        <v>0</v>
      </c>
      <c r="F34" s="216">
        <v>0</v>
      </c>
      <c r="G34" s="216">
        <v>1.17</v>
      </c>
      <c r="H34" s="216">
        <v>0</v>
      </c>
      <c r="I34" s="216">
        <v>4.71</v>
      </c>
      <c r="J34" s="216">
        <v>0</v>
      </c>
      <c r="K34" s="216">
        <v>0.68</v>
      </c>
      <c r="L34" s="216">
        <v>0.17</v>
      </c>
      <c r="M34" s="216">
        <v>0.63</v>
      </c>
      <c r="N34" s="216">
        <v>0.05</v>
      </c>
      <c r="O34" s="216">
        <v>0.06</v>
      </c>
      <c r="P34" s="216">
        <v>7.0000000000000007E-2</v>
      </c>
      <c r="Q34" s="216">
        <v>0.19</v>
      </c>
      <c r="R34" s="216">
        <v>0.02</v>
      </c>
      <c r="S34" s="216">
        <v>0</v>
      </c>
      <c r="T34" s="216">
        <v>0.72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0.25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-0.37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1.25</v>
      </c>
      <c r="D35" s="216">
        <v>0.28999999999999998</v>
      </c>
      <c r="E35" s="216">
        <v>0</v>
      </c>
      <c r="F35" s="216">
        <v>0</v>
      </c>
      <c r="G35" s="216">
        <v>1.17</v>
      </c>
      <c r="H35" s="216">
        <v>0</v>
      </c>
      <c r="I35" s="216">
        <v>4.71</v>
      </c>
      <c r="J35" s="216">
        <v>0</v>
      </c>
      <c r="K35" s="216">
        <v>0.68</v>
      </c>
      <c r="L35" s="216">
        <v>0.17</v>
      </c>
      <c r="M35" s="216">
        <v>0.63</v>
      </c>
      <c r="N35" s="216">
        <v>0.05</v>
      </c>
      <c r="O35" s="216">
        <v>0.06</v>
      </c>
      <c r="P35" s="216">
        <v>7.0000000000000007E-2</v>
      </c>
      <c r="Q35" s="216">
        <v>0.19</v>
      </c>
      <c r="R35" s="216">
        <v>0.02</v>
      </c>
      <c r="S35" s="216">
        <v>0</v>
      </c>
      <c r="T35" s="216">
        <v>0.72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0.25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-0.37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1.25</v>
      </c>
      <c r="D36" s="216">
        <v>0.28999999999999998</v>
      </c>
      <c r="E36" s="216">
        <v>0</v>
      </c>
      <c r="F36" s="216">
        <v>0</v>
      </c>
      <c r="G36" s="216">
        <v>1.17</v>
      </c>
      <c r="H36" s="216">
        <v>0</v>
      </c>
      <c r="I36" s="216">
        <v>4.71</v>
      </c>
      <c r="J36" s="216">
        <v>0</v>
      </c>
      <c r="K36" s="216">
        <v>0.68</v>
      </c>
      <c r="L36" s="216">
        <v>0.17</v>
      </c>
      <c r="M36" s="216">
        <v>0.63</v>
      </c>
      <c r="N36" s="216">
        <v>0.05</v>
      </c>
      <c r="O36" s="216">
        <v>0.06</v>
      </c>
      <c r="P36" s="216">
        <v>7.0000000000000007E-2</v>
      </c>
      <c r="Q36" s="216">
        <v>0.19</v>
      </c>
      <c r="R36" s="216">
        <v>0.02</v>
      </c>
      <c r="S36" s="216">
        <v>0</v>
      </c>
      <c r="T36" s="216">
        <v>0.72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0.25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-0.37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1.25</v>
      </c>
      <c r="D37" s="216">
        <v>0.28999999999999998</v>
      </c>
      <c r="E37" s="216">
        <v>0</v>
      </c>
      <c r="F37" s="216">
        <v>0</v>
      </c>
      <c r="G37" s="216">
        <v>1.17</v>
      </c>
      <c r="H37" s="216">
        <v>0</v>
      </c>
      <c r="I37" s="216">
        <v>4.71</v>
      </c>
      <c r="J37" s="216">
        <v>0</v>
      </c>
      <c r="K37" s="216">
        <v>0.67</v>
      </c>
      <c r="L37" s="216">
        <v>0.17</v>
      </c>
      <c r="M37" s="216">
        <v>0.63</v>
      </c>
      <c r="N37" s="216">
        <v>0.05</v>
      </c>
      <c r="O37" s="216">
        <v>0.06</v>
      </c>
      <c r="P37" s="216">
        <v>7.0000000000000007E-2</v>
      </c>
      <c r="Q37" s="216">
        <v>0.19</v>
      </c>
      <c r="R37" s="216">
        <v>0.02</v>
      </c>
      <c r="S37" s="216">
        <v>0</v>
      </c>
      <c r="T37" s="216">
        <v>0.72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0.25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-0.37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1.25</v>
      </c>
      <c r="D38" s="216">
        <v>0.28999999999999998</v>
      </c>
      <c r="E38" s="216">
        <v>0</v>
      </c>
      <c r="F38" s="216">
        <v>0</v>
      </c>
      <c r="G38" s="216">
        <v>1.17</v>
      </c>
      <c r="H38" s="216">
        <v>0</v>
      </c>
      <c r="I38" s="216">
        <v>4.71</v>
      </c>
      <c r="J38" s="216">
        <v>0</v>
      </c>
      <c r="K38" s="216">
        <v>0.66</v>
      </c>
      <c r="L38" s="216">
        <v>0.17</v>
      </c>
      <c r="M38" s="216">
        <v>0.63</v>
      </c>
      <c r="N38" s="216">
        <v>0.05</v>
      </c>
      <c r="O38" s="216">
        <v>0.06</v>
      </c>
      <c r="P38" s="216">
        <v>7.0000000000000007E-2</v>
      </c>
      <c r="Q38" s="216">
        <v>0.19</v>
      </c>
      <c r="R38" s="216">
        <v>0.02</v>
      </c>
      <c r="S38" s="216">
        <v>0</v>
      </c>
      <c r="T38" s="216">
        <v>0.72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-0.37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1.22</v>
      </c>
      <c r="D39" s="216">
        <v>0.28999999999999998</v>
      </c>
      <c r="E39" s="216">
        <v>0</v>
      </c>
      <c r="F39" s="216">
        <v>0</v>
      </c>
      <c r="G39" s="216">
        <v>1.17</v>
      </c>
      <c r="H39" s="216">
        <v>0</v>
      </c>
      <c r="I39" s="216">
        <v>4.71</v>
      </c>
      <c r="J39" s="216">
        <v>0</v>
      </c>
      <c r="K39" s="216">
        <v>0.66</v>
      </c>
      <c r="L39" s="216">
        <v>0.17</v>
      </c>
      <c r="M39" s="216">
        <v>0.63</v>
      </c>
      <c r="N39" s="216">
        <v>0.05</v>
      </c>
      <c r="O39" s="216">
        <v>0.06</v>
      </c>
      <c r="P39" s="216">
        <v>7.0000000000000007E-2</v>
      </c>
      <c r="Q39" s="216">
        <v>0.19</v>
      </c>
      <c r="R39" s="216">
        <v>0.02</v>
      </c>
      <c r="S39" s="216">
        <v>0</v>
      </c>
      <c r="T39" s="216">
        <v>0.72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-0.37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1.21</v>
      </c>
      <c r="D40" s="216">
        <v>0.28999999999999998</v>
      </c>
      <c r="E40" s="216">
        <v>0</v>
      </c>
      <c r="F40" s="216">
        <v>0</v>
      </c>
      <c r="G40" s="216">
        <v>1.17</v>
      </c>
      <c r="H40" s="216">
        <v>0</v>
      </c>
      <c r="I40" s="216">
        <v>4.71</v>
      </c>
      <c r="J40" s="216">
        <v>0</v>
      </c>
      <c r="K40" s="216">
        <v>0.66</v>
      </c>
      <c r="L40" s="216">
        <v>0.17</v>
      </c>
      <c r="M40" s="216">
        <v>0.63</v>
      </c>
      <c r="N40" s="216">
        <v>0.05</v>
      </c>
      <c r="O40" s="216">
        <v>0.06</v>
      </c>
      <c r="P40" s="216">
        <v>7.0000000000000007E-2</v>
      </c>
      <c r="Q40" s="216">
        <v>0.19</v>
      </c>
      <c r="R40" s="216">
        <v>0.02</v>
      </c>
      <c r="S40" s="216">
        <v>0</v>
      </c>
      <c r="T40" s="216">
        <v>0.72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-0.37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1.2</v>
      </c>
      <c r="D41" s="216">
        <v>0.28999999999999998</v>
      </c>
      <c r="E41" s="216">
        <v>0</v>
      </c>
      <c r="F41" s="216">
        <v>0</v>
      </c>
      <c r="G41" s="216">
        <v>1.17</v>
      </c>
      <c r="H41" s="216">
        <v>0</v>
      </c>
      <c r="I41" s="216">
        <v>4.71</v>
      </c>
      <c r="J41" s="216">
        <v>0</v>
      </c>
      <c r="K41" s="216">
        <v>0.67</v>
      </c>
      <c r="L41" s="216">
        <v>0.17</v>
      </c>
      <c r="M41" s="216">
        <v>0.63</v>
      </c>
      <c r="N41" s="216">
        <v>0.05</v>
      </c>
      <c r="O41" s="216">
        <v>0.06</v>
      </c>
      <c r="P41" s="216">
        <v>7.0000000000000007E-2</v>
      </c>
      <c r="Q41" s="216">
        <v>0.19</v>
      </c>
      <c r="R41" s="216">
        <v>0.02</v>
      </c>
      <c r="S41" s="216">
        <v>0</v>
      </c>
      <c r="T41" s="216">
        <v>0.72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-0.37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1.19</v>
      </c>
      <c r="D42" s="216">
        <v>0.28999999999999998</v>
      </c>
      <c r="E42" s="216">
        <v>0</v>
      </c>
      <c r="F42" s="216">
        <v>0</v>
      </c>
      <c r="G42" s="216">
        <v>1.17</v>
      </c>
      <c r="H42" s="216">
        <v>0</v>
      </c>
      <c r="I42" s="216">
        <v>4.71</v>
      </c>
      <c r="J42" s="216">
        <v>0</v>
      </c>
      <c r="K42" s="216">
        <v>0.62</v>
      </c>
      <c r="L42" s="216">
        <v>0.17</v>
      </c>
      <c r="M42" s="216">
        <v>0.63</v>
      </c>
      <c r="N42" s="216">
        <v>0.05</v>
      </c>
      <c r="O42" s="216">
        <v>0.06</v>
      </c>
      <c r="P42" s="216">
        <v>7.0000000000000007E-2</v>
      </c>
      <c r="Q42" s="216">
        <v>0.19</v>
      </c>
      <c r="R42" s="216">
        <v>0.02</v>
      </c>
      <c r="S42" s="216">
        <v>0</v>
      </c>
      <c r="T42" s="216">
        <v>0.72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-0.37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1.18</v>
      </c>
      <c r="D43" s="216">
        <v>0.28999999999999998</v>
      </c>
      <c r="E43" s="216">
        <v>0</v>
      </c>
      <c r="F43" s="216">
        <v>0</v>
      </c>
      <c r="G43" s="216">
        <v>1.17</v>
      </c>
      <c r="H43" s="216">
        <v>0</v>
      </c>
      <c r="I43" s="216">
        <v>4.71</v>
      </c>
      <c r="J43" s="216">
        <v>0</v>
      </c>
      <c r="K43" s="216">
        <v>0.62</v>
      </c>
      <c r="L43" s="216">
        <v>0.17</v>
      </c>
      <c r="M43" s="216">
        <v>0.63</v>
      </c>
      <c r="N43" s="216">
        <v>0.05</v>
      </c>
      <c r="O43" s="216">
        <v>0.06</v>
      </c>
      <c r="P43" s="216">
        <v>7.0000000000000007E-2</v>
      </c>
      <c r="Q43" s="216">
        <v>0.19</v>
      </c>
      <c r="R43" s="216">
        <v>0.02</v>
      </c>
      <c r="S43" s="216">
        <v>0</v>
      </c>
      <c r="T43" s="216">
        <v>0.72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-0.37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1.18</v>
      </c>
      <c r="D44" s="216">
        <v>0.28999999999999998</v>
      </c>
      <c r="E44" s="216">
        <v>0</v>
      </c>
      <c r="F44" s="216">
        <v>0</v>
      </c>
      <c r="G44" s="216">
        <v>1.17</v>
      </c>
      <c r="H44" s="216">
        <v>0</v>
      </c>
      <c r="I44" s="216">
        <v>4.71</v>
      </c>
      <c r="J44" s="216">
        <v>0</v>
      </c>
      <c r="K44" s="216">
        <v>0.62</v>
      </c>
      <c r="L44" s="216">
        <v>0.17</v>
      </c>
      <c r="M44" s="216">
        <v>0.63</v>
      </c>
      <c r="N44" s="216">
        <v>0.05</v>
      </c>
      <c r="O44" s="216">
        <v>0.06</v>
      </c>
      <c r="P44" s="216">
        <v>7.0000000000000007E-2</v>
      </c>
      <c r="Q44" s="216">
        <v>0.19</v>
      </c>
      <c r="R44" s="216">
        <v>0.02</v>
      </c>
      <c r="S44" s="216">
        <v>0</v>
      </c>
      <c r="T44" s="216">
        <v>0.72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0.72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-0.37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1.18</v>
      </c>
      <c r="D45" s="216">
        <v>0.28999999999999998</v>
      </c>
      <c r="E45" s="216">
        <v>0</v>
      </c>
      <c r="F45" s="216">
        <v>0</v>
      </c>
      <c r="G45" s="216">
        <v>1.17</v>
      </c>
      <c r="H45" s="216">
        <v>0</v>
      </c>
      <c r="I45" s="216">
        <v>4.71</v>
      </c>
      <c r="J45" s="216">
        <v>0</v>
      </c>
      <c r="K45" s="216">
        <v>0.68</v>
      </c>
      <c r="L45" s="216">
        <v>0.17</v>
      </c>
      <c r="M45" s="216">
        <v>0.63</v>
      </c>
      <c r="N45" s="216">
        <v>0.05</v>
      </c>
      <c r="O45" s="216">
        <v>0.06</v>
      </c>
      <c r="P45" s="216">
        <v>7.0000000000000007E-2</v>
      </c>
      <c r="Q45" s="216">
        <v>0.19</v>
      </c>
      <c r="R45" s="216">
        <v>0.02</v>
      </c>
      <c r="S45" s="216">
        <v>0</v>
      </c>
      <c r="T45" s="216">
        <v>0.72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0.72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-0.37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1.18</v>
      </c>
      <c r="D46" s="216">
        <v>0.28999999999999998</v>
      </c>
      <c r="E46" s="216">
        <v>0</v>
      </c>
      <c r="F46" s="216">
        <v>0</v>
      </c>
      <c r="G46" s="216">
        <v>1.17</v>
      </c>
      <c r="H46" s="216">
        <v>0</v>
      </c>
      <c r="I46" s="216">
        <v>4.71</v>
      </c>
      <c r="J46" s="216">
        <v>0</v>
      </c>
      <c r="K46" s="216">
        <v>0.68</v>
      </c>
      <c r="L46" s="216">
        <v>0.17</v>
      </c>
      <c r="M46" s="216">
        <v>0.63</v>
      </c>
      <c r="N46" s="216">
        <v>0.05</v>
      </c>
      <c r="O46" s="216">
        <v>0.06</v>
      </c>
      <c r="P46" s="216">
        <v>7.0000000000000007E-2</v>
      </c>
      <c r="Q46" s="216">
        <v>0.19</v>
      </c>
      <c r="R46" s="216">
        <v>0.02</v>
      </c>
      <c r="S46" s="216">
        <v>0</v>
      </c>
      <c r="T46" s="216">
        <v>0.72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0.72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-0.37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1.18</v>
      </c>
      <c r="D47" s="216">
        <v>0.28999999999999998</v>
      </c>
      <c r="E47" s="216">
        <v>0</v>
      </c>
      <c r="F47" s="216">
        <v>0</v>
      </c>
      <c r="G47" s="216">
        <v>1.17</v>
      </c>
      <c r="H47" s="216">
        <v>0</v>
      </c>
      <c r="I47" s="216">
        <v>4.71</v>
      </c>
      <c r="J47" s="216">
        <v>0</v>
      </c>
      <c r="K47" s="216">
        <v>0.68</v>
      </c>
      <c r="L47" s="216">
        <v>0.17</v>
      </c>
      <c r="M47" s="216">
        <v>0.63</v>
      </c>
      <c r="N47" s="216">
        <v>0.05</v>
      </c>
      <c r="O47" s="216">
        <v>0.06</v>
      </c>
      <c r="P47" s="216">
        <v>7.0000000000000007E-2</v>
      </c>
      <c r="Q47" s="216">
        <v>0.19</v>
      </c>
      <c r="R47" s="216">
        <v>0.02</v>
      </c>
      <c r="S47" s="216">
        <v>0</v>
      </c>
      <c r="T47" s="216">
        <v>0.72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0.28999999999999998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-0.37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1.18</v>
      </c>
      <c r="D48" s="216">
        <v>0.28999999999999998</v>
      </c>
      <c r="E48" s="216">
        <v>0</v>
      </c>
      <c r="F48" s="216">
        <v>0</v>
      </c>
      <c r="G48" s="216">
        <v>1.17</v>
      </c>
      <c r="H48" s="216">
        <v>0</v>
      </c>
      <c r="I48" s="216">
        <v>4.71</v>
      </c>
      <c r="J48" s="216">
        <v>0</v>
      </c>
      <c r="K48" s="216">
        <v>0.68</v>
      </c>
      <c r="L48" s="216">
        <v>0.17</v>
      </c>
      <c r="M48" s="216">
        <v>0.63</v>
      </c>
      <c r="N48" s="216">
        <v>0.05</v>
      </c>
      <c r="O48" s="216">
        <v>0.06</v>
      </c>
      <c r="P48" s="216">
        <v>7.0000000000000007E-2</v>
      </c>
      <c r="Q48" s="216">
        <v>0.19</v>
      </c>
      <c r="R48" s="216">
        <v>0.02</v>
      </c>
      <c r="S48" s="216">
        <v>0</v>
      </c>
      <c r="T48" s="216">
        <v>0.72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0.28999999999999998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-0.37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1.18</v>
      </c>
      <c r="D49" s="216">
        <v>0.28999999999999998</v>
      </c>
      <c r="E49" s="216">
        <v>0</v>
      </c>
      <c r="F49" s="216">
        <v>0</v>
      </c>
      <c r="G49" s="216">
        <v>1.17</v>
      </c>
      <c r="H49" s="216">
        <v>0</v>
      </c>
      <c r="I49" s="216">
        <v>4.71</v>
      </c>
      <c r="J49" s="216">
        <v>0</v>
      </c>
      <c r="K49" s="216">
        <v>0.68</v>
      </c>
      <c r="L49" s="216">
        <v>0.17</v>
      </c>
      <c r="M49" s="216">
        <v>0.63</v>
      </c>
      <c r="N49" s="216">
        <v>0.05</v>
      </c>
      <c r="O49" s="216">
        <v>0.06</v>
      </c>
      <c r="P49" s="216">
        <v>7.0000000000000007E-2</v>
      </c>
      <c r="Q49" s="216">
        <v>0.19</v>
      </c>
      <c r="R49" s="216">
        <v>0.02</v>
      </c>
      <c r="S49" s="216">
        <v>0</v>
      </c>
      <c r="T49" s="216">
        <v>0.72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0.28999999999999998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-0.37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1.18</v>
      </c>
      <c r="D50" s="216">
        <v>0.28999999999999998</v>
      </c>
      <c r="E50" s="216">
        <v>0</v>
      </c>
      <c r="F50" s="216">
        <v>0</v>
      </c>
      <c r="G50" s="216">
        <v>1.17</v>
      </c>
      <c r="H50" s="216">
        <v>0</v>
      </c>
      <c r="I50" s="216">
        <v>4.71</v>
      </c>
      <c r="J50" s="216">
        <v>0</v>
      </c>
      <c r="K50" s="216">
        <v>0.68</v>
      </c>
      <c r="L50" s="216">
        <v>0.17</v>
      </c>
      <c r="M50" s="216">
        <v>0.63</v>
      </c>
      <c r="N50" s="216">
        <v>0.05</v>
      </c>
      <c r="O50" s="216">
        <v>0.06</v>
      </c>
      <c r="P50" s="216">
        <v>7.0000000000000007E-2</v>
      </c>
      <c r="Q50" s="216">
        <v>0.19</v>
      </c>
      <c r="R50" s="216">
        <v>0.02</v>
      </c>
      <c r="S50" s="216">
        <v>0</v>
      </c>
      <c r="T50" s="216">
        <v>0.72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0.28999999999999998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-0.37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1.18</v>
      </c>
      <c r="D51" s="216">
        <v>0.28999999999999998</v>
      </c>
      <c r="E51" s="216">
        <v>0</v>
      </c>
      <c r="F51" s="216">
        <v>0</v>
      </c>
      <c r="G51" s="216">
        <v>1.17</v>
      </c>
      <c r="H51" s="216">
        <v>0</v>
      </c>
      <c r="I51" s="216">
        <v>4.59</v>
      </c>
      <c r="J51" s="216">
        <v>0</v>
      </c>
      <c r="K51" s="216">
        <v>0.68</v>
      </c>
      <c r="L51" s="216">
        <v>0.17</v>
      </c>
      <c r="M51" s="216">
        <v>0.63</v>
      </c>
      <c r="N51" s="216">
        <v>0.05</v>
      </c>
      <c r="O51" s="216">
        <v>0.06</v>
      </c>
      <c r="P51" s="216">
        <v>7.0000000000000007E-2</v>
      </c>
      <c r="Q51" s="216">
        <v>0.19</v>
      </c>
      <c r="R51" s="216">
        <v>0.02</v>
      </c>
      <c r="S51" s="216">
        <v>0</v>
      </c>
      <c r="T51" s="216">
        <v>0.72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0.32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-0.37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1.18</v>
      </c>
      <c r="D52" s="216">
        <v>0.28999999999999998</v>
      </c>
      <c r="E52" s="216">
        <v>0</v>
      </c>
      <c r="F52" s="216">
        <v>0</v>
      </c>
      <c r="G52" s="216">
        <v>1.17</v>
      </c>
      <c r="H52" s="216">
        <v>0</v>
      </c>
      <c r="I52" s="216">
        <v>4.59</v>
      </c>
      <c r="J52" s="216">
        <v>0</v>
      </c>
      <c r="K52" s="216">
        <v>0.68</v>
      </c>
      <c r="L52" s="216">
        <v>0.17</v>
      </c>
      <c r="M52" s="216">
        <v>0.63</v>
      </c>
      <c r="N52" s="216">
        <v>0.05</v>
      </c>
      <c r="O52" s="216">
        <v>0.06</v>
      </c>
      <c r="P52" s="216">
        <v>7.0000000000000007E-2</v>
      </c>
      <c r="Q52" s="216">
        <v>0.19</v>
      </c>
      <c r="R52" s="216">
        <v>0.02</v>
      </c>
      <c r="S52" s="216">
        <v>0</v>
      </c>
      <c r="T52" s="216">
        <v>0.72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0.32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-0.37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1.18</v>
      </c>
      <c r="D53" s="216">
        <v>0.28999999999999998</v>
      </c>
      <c r="E53" s="216">
        <v>0</v>
      </c>
      <c r="F53" s="216">
        <v>0</v>
      </c>
      <c r="G53" s="216">
        <v>1.17</v>
      </c>
      <c r="H53" s="216">
        <v>0</v>
      </c>
      <c r="I53" s="216">
        <v>4.59</v>
      </c>
      <c r="J53" s="216">
        <v>0</v>
      </c>
      <c r="K53" s="216">
        <v>0.67</v>
      </c>
      <c r="L53" s="216">
        <v>0.17</v>
      </c>
      <c r="M53" s="216">
        <v>0.63</v>
      </c>
      <c r="N53" s="216">
        <v>0.05</v>
      </c>
      <c r="O53" s="216">
        <v>0.06</v>
      </c>
      <c r="P53" s="216">
        <v>7.0000000000000007E-2</v>
      </c>
      <c r="Q53" s="216">
        <v>0.19</v>
      </c>
      <c r="R53" s="216">
        <v>0.02</v>
      </c>
      <c r="S53" s="216">
        <v>0</v>
      </c>
      <c r="T53" s="216">
        <v>0.72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0.32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-0.37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1.18</v>
      </c>
      <c r="D54" s="216">
        <v>0.28999999999999998</v>
      </c>
      <c r="E54" s="216">
        <v>0</v>
      </c>
      <c r="F54" s="216">
        <v>0</v>
      </c>
      <c r="G54" s="216">
        <v>1.17</v>
      </c>
      <c r="H54" s="216">
        <v>0</v>
      </c>
      <c r="I54" s="216">
        <v>4.59</v>
      </c>
      <c r="J54" s="216">
        <v>0</v>
      </c>
      <c r="K54" s="216">
        <v>0.67</v>
      </c>
      <c r="L54" s="216">
        <v>0.17</v>
      </c>
      <c r="M54" s="216">
        <v>0.63</v>
      </c>
      <c r="N54" s="216">
        <v>0.05</v>
      </c>
      <c r="O54" s="216">
        <v>0.06</v>
      </c>
      <c r="P54" s="216">
        <v>7.0000000000000007E-2</v>
      </c>
      <c r="Q54" s="216">
        <v>0.19</v>
      </c>
      <c r="R54" s="216">
        <v>0.02</v>
      </c>
      <c r="S54" s="216">
        <v>0</v>
      </c>
      <c r="T54" s="216">
        <v>0.72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0.32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-0.37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1.18</v>
      </c>
      <c r="D55" s="216">
        <v>0.28999999999999998</v>
      </c>
      <c r="E55" s="216">
        <v>0</v>
      </c>
      <c r="F55" s="216">
        <v>0</v>
      </c>
      <c r="G55" s="216">
        <v>1.17</v>
      </c>
      <c r="H55" s="216">
        <v>0</v>
      </c>
      <c r="I55" s="216">
        <v>4.59</v>
      </c>
      <c r="J55" s="216">
        <v>0</v>
      </c>
      <c r="K55" s="216">
        <v>0.62</v>
      </c>
      <c r="L55" s="216">
        <v>0.17</v>
      </c>
      <c r="M55" s="216">
        <v>0.63</v>
      </c>
      <c r="N55" s="216">
        <v>0.05</v>
      </c>
      <c r="O55" s="216">
        <v>0.06</v>
      </c>
      <c r="P55" s="216">
        <v>7.0000000000000007E-2</v>
      </c>
      <c r="Q55" s="216">
        <v>0.19</v>
      </c>
      <c r="R55" s="216">
        <v>0.02</v>
      </c>
      <c r="S55" s="216">
        <v>0</v>
      </c>
      <c r="T55" s="216">
        <v>0.72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0.32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-0.37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1.18</v>
      </c>
      <c r="D56" s="216">
        <v>0.28999999999999998</v>
      </c>
      <c r="E56" s="216">
        <v>0</v>
      </c>
      <c r="F56" s="216">
        <v>0</v>
      </c>
      <c r="G56" s="216">
        <v>1.17</v>
      </c>
      <c r="H56" s="216">
        <v>0</v>
      </c>
      <c r="I56" s="216">
        <v>4.59</v>
      </c>
      <c r="J56" s="216">
        <v>0</v>
      </c>
      <c r="K56" s="216">
        <v>0.62</v>
      </c>
      <c r="L56" s="216">
        <v>0.17</v>
      </c>
      <c r="M56" s="216">
        <v>0.63</v>
      </c>
      <c r="N56" s="216">
        <v>0.05</v>
      </c>
      <c r="O56" s="216">
        <v>0.06</v>
      </c>
      <c r="P56" s="216">
        <v>7.0000000000000007E-2</v>
      </c>
      <c r="Q56" s="216">
        <v>0.19</v>
      </c>
      <c r="R56" s="216">
        <v>0.02</v>
      </c>
      <c r="S56" s="216">
        <v>0</v>
      </c>
      <c r="T56" s="216">
        <v>0.72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0.32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-0.37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1.18</v>
      </c>
      <c r="D57" s="216">
        <v>0.28999999999999998</v>
      </c>
      <c r="E57" s="216">
        <v>0</v>
      </c>
      <c r="F57" s="216">
        <v>0</v>
      </c>
      <c r="G57" s="216">
        <v>1.17</v>
      </c>
      <c r="H57" s="216">
        <v>0</v>
      </c>
      <c r="I57" s="216">
        <v>4.59</v>
      </c>
      <c r="J57" s="216">
        <v>0</v>
      </c>
      <c r="K57" s="216">
        <v>0.62</v>
      </c>
      <c r="L57" s="216">
        <v>0.17</v>
      </c>
      <c r="M57" s="216">
        <v>0.63</v>
      </c>
      <c r="N57" s="216">
        <v>0.05</v>
      </c>
      <c r="O57" s="216">
        <v>0.06</v>
      </c>
      <c r="P57" s="216">
        <v>7.0000000000000007E-2</v>
      </c>
      <c r="Q57" s="216">
        <v>0.19</v>
      </c>
      <c r="R57" s="216">
        <v>0.02</v>
      </c>
      <c r="S57" s="216">
        <v>0</v>
      </c>
      <c r="T57" s="216">
        <v>0.72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0.32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-0.37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1.18</v>
      </c>
      <c r="D58" s="216">
        <v>0.28999999999999998</v>
      </c>
      <c r="E58" s="216">
        <v>0</v>
      </c>
      <c r="F58" s="216">
        <v>0</v>
      </c>
      <c r="G58" s="216">
        <v>1.17</v>
      </c>
      <c r="H58" s="216">
        <v>0</v>
      </c>
      <c r="I58" s="216">
        <v>4.59</v>
      </c>
      <c r="J58" s="216">
        <v>0</v>
      </c>
      <c r="K58" s="216">
        <v>0.63</v>
      </c>
      <c r="L58" s="216">
        <v>0.17</v>
      </c>
      <c r="M58" s="216">
        <v>0.63</v>
      </c>
      <c r="N58" s="216">
        <v>0.05</v>
      </c>
      <c r="O58" s="216">
        <v>0.06</v>
      </c>
      <c r="P58" s="216">
        <v>7.0000000000000007E-2</v>
      </c>
      <c r="Q58" s="216">
        <v>0.19</v>
      </c>
      <c r="R58" s="216">
        <v>0.02</v>
      </c>
      <c r="S58" s="216">
        <v>0</v>
      </c>
      <c r="T58" s="216">
        <v>0.72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0.32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-0.37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1.18</v>
      </c>
      <c r="D59" s="216">
        <v>0.28999999999999998</v>
      </c>
      <c r="E59" s="216">
        <v>0</v>
      </c>
      <c r="F59" s="216">
        <v>0</v>
      </c>
      <c r="G59" s="216">
        <v>1.17</v>
      </c>
      <c r="H59" s="216">
        <v>0</v>
      </c>
      <c r="I59" s="216">
        <v>4.59</v>
      </c>
      <c r="J59" s="216">
        <v>0</v>
      </c>
      <c r="K59" s="216">
        <v>0.63</v>
      </c>
      <c r="L59" s="216">
        <v>0.17</v>
      </c>
      <c r="M59" s="216">
        <v>0.63</v>
      </c>
      <c r="N59" s="216">
        <v>0.05</v>
      </c>
      <c r="O59" s="216">
        <v>0.06</v>
      </c>
      <c r="P59" s="216">
        <v>7.0000000000000007E-2</v>
      </c>
      <c r="Q59" s="216">
        <v>0.19</v>
      </c>
      <c r="R59" s="216">
        <v>0.02</v>
      </c>
      <c r="S59" s="216">
        <v>0</v>
      </c>
      <c r="T59" s="216">
        <v>0.72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0.32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-0.37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1.18</v>
      </c>
      <c r="D60" s="216">
        <v>0.28999999999999998</v>
      </c>
      <c r="E60" s="216">
        <v>0</v>
      </c>
      <c r="F60" s="216">
        <v>0</v>
      </c>
      <c r="G60" s="216">
        <v>1.17</v>
      </c>
      <c r="H60" s="216">
        <v>0</v>
      </c>
      <c r="I60" s="216">
        <v>4.59</v>
      </c>
      <c r="J60" s="216">
        <v>0</v>
      </c>
      <c r="K60" s="216">
        <v>0.63</v>
      </c>
      <c r="L60" s="216">
        <v>0.17</v>
      </c>
      <c r="M60" s="216">
        <v>0.63</v>
      </c>
      <c r="N60" s="216">
        <v>0.05</v>
      </c>
      <c r="O60" s="216">
        <v>0.06</v>
      </c>
      <c r="P60" s="216">
        <v>7.0000000000000007E-2</v>
      </c>
      <c r="Q60" s="216">
        <v>0.19</v>
      </c>
      <c r="R60" s="216">
        <v>0.02</v>
      </c>
      <c r="S60" s="216">
        <v>0</v>
      </c>
      <c r="T60" s="216">
        <v>0.72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0.32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-0.37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1.18</v>
      </c>
      <c r="D61" s="216">
        <v>0.28999999999999998</v>
      </c>
      <c r="E61" s="216">
        <v>0</v>
      </c>
      <c r="F61" s="216">
        <v>0</v>
      </c>
      <c r="G61" s="216">
        <v>1.17</v>
      </c>
      <c r="H61" s="216">
        <v>0</v>
      </c>
      <c r="I61" s="216">
        <v>4.59</v>
      </c>
      <c r="J61" s="216">
        <v>0</v>
      </c>
      <c r="K61" s="216">
        <v>0.63</v>
      </c>
      <c r="L61" s="216">
        <v>0.17</v>
      </c>
      <c r="M61" s="216">
        <v>0.38</v>
      </c>
      <c r="N61" s="216">
        <v>0.05</v>
      </c>
      <c r="O61" s="216">
        <v>0.06</v>
      </c>
      <c r="P61" s="216">
        <v>7.0000000000000007E-2</v>
      </c>
      <c r="Q61" s="216">
        <v>0.19</v>
      </c>
      <c r="R61" s="216">
        <v>0.02</v>
      </c>
      <c r="S61" s="216">
        <v>0</v>
      </c>
      <c r="T61" s="216">
        <v>0.72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0.32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-0.37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1.18</v>
      </c>
      <c r="D62" s="216">
        <v>0.28999999999999998</v>
      </c>
      <c r="E62" s="216">
        <v>0</v>
      </c>
      <c r="F62" s="216">
        <v>0</v>
      </c>
      <c r="G62" s="216">
        <v>1.17</v>
      </c>
      <c r="H62" s="216">
        <v>0</v>
      </c>
      <c r="I62" s="216">
        <v>4.59</v>
      </c>
      <c r="J62" s="216">
        <v>0</v>
      </c>
      <c r="K62" s="216">
        <v>0.63</v>
      </c>
      <c r="L62" s="216">
        <v>0.17</v>
      </c>
      <c r="M62" s="216">
        <v>0.33</v>
      </c>
      <c r="N62" s="216">
        <v>0.05</v>
      </c>
      <c r="O62" s="216">
        <v>0.06</v>
      </c>
      <c r="P62" s="216">
        <v>7.0000000000000007E-2</v>
      </c>
      <c r="Q62" s="216">
        <v>0.19</v>
      </c>
      <c r="R62" s="216">
        <v>0.02</v>
      </c>
      <c r="S62" s="216">
        <v>0</v>
      </c>
      <c r="T62" s="216">
        <v>0.72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0.32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-0.37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1.18</v>
      </c>
      <c r="D63" s="216">
        <v>0.28999999999999998</v>
      </c>
      <c r="E63" s="216">
        <v>0</v>
      </c>
      <c r="F63" s="216">
        <v>0</v>
      </c>
      <c r="G63" s="216">
        <v>1.17</v>
      </c>
      <c r="H63" s="216">
        <v>0</v>
      </c>
      <c r="I63" s="216">
        <v>4.59</v>
      </c>
      <c r="J63" s="216">
        <v>0</v>
      </c>
      <c r="K63" s="216">
        <v>0.63</v>
      </c>
      <c r="L63" s="216">
        <v>0.17</v>
      </c>
      <c r="M63" s="216">
        <v>0.27</v>
      </c>
      <c r="N63" s="216">
        <v>0.05</v>
      </c>
      <c r="O63" s="216">
        <v>0.06</v>
      </c>
      <c r="P63" s="216">
        <v>7.0000000000000007E-2</v>
      </c>
      <c r="Q63" s="216">
        <v>0.19</v>
      </c>
      <c r="R63" s="216">
        <v>0.02</v>
      </c>
      <c r="S63" s="216">
        <v>0</v>
      </c>
      <c r="T63" s="216">
        <v>0.72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0.32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-0.37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1.18</v>
      </c>
      <c r="D64" s="216">
        <v>0.28999999999999998</v>
      </c>
      <c r="E64" s="216">
        <v>0</v>
      </c>
      <c r="F64" s="216">
        <v>0</v>
      </c>
      <c r="G64" s="216">
        <v>1.17</v>
      </c>
      <c r="H64" s="216">
        <v>0</v>
      </c>
      <c r="I64" s="216">
        <v>4.59</v>
      </c>
      <c r="J64" s="216">
        <v>0</v>
      </c>
      <c r="K64" s="216">
        <v>0.66</v>
      </c>
      <c r="L64" s="216">
        <v>0.17</v>
      </c>
      <c r="M64" s="216">
        <v>0.27</v>
      </c>
      <c r="N64" s="216">
        <v>0.05</v>
      </c>
      <c r="O64" s="216">
        <v>0.06</v>
      </c>
      <c r="P64" s="216">
        <v>7.0000000000000007E-2</v>
      </c>
      <c r="Q64" s="216">
        <v>0.19</v>
      </c>
      <c r="R64" s="216">
        <v>0.02</v>
      </c>
      <c r="S64" s="216">
        <v>0</v>
      </c>
      <c r="T64" s="216">
        <v>0.72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0.32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-0.37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1.18</v>
      </c>
      <c r="D65" s="216">
        <v>0.28999999999999998</v>
      </c>
      <c r="E65" s="216">
        <v>0</v>
      </c>
      <c r="F65" s="216">
        <v>0</v>
      </c>
      <c r="G65" s="216">
        <v>1.17</v>
      </c>
      <c r="H65" s="216">
        <v>0</v>
      </c>
      <c r="I65" s="216">
        <v>4.59</v>
      </c>
      <c r="J65" s="216">
        <v>0</v>
      </c>
      <c r="K65" s="216">
        <v>0.67</v>
      </c>
      <c r="L65" s="216">
        <v>0.17</v>
      </c>
      <c r="M65" s="216">
        <v>0.27</v>
      </c>
      <c r="N65" s="216">
        <v>0.05</v>
      </c>
      <c r="O65" s="216">
        <v>0.06</v>
      </c>
      <c r="P65" s="216">
        <v>7.0000000000000007E-2</v>
      </c>
      <c r="Q65" s="216">
        <v>0.19</v>
      </c>
      <c r="R65" s="216">
        <v>0.02</v>
      </c>
      <c r="S65" s="216">
        <v>0</v>
      </c>
      <c r="T65" s="216">
        <v>0.72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0.27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-0.37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1.18</v>
      </c>
      <c r="D66" s="216">
        <v>0.28999999999999998</v>
      </c>
      <c r="E66" s="216">
        <v>0</v>
      </c>
      <c r="F66" s="216">
        <v>0</v>
      </c>
      <c r="G66" s="216">
        <v>1.17</v>
      </c>
      <c r="H66" s="216">
        <v>0</v>
      </c>
      <c r="I66" s="216">
        <v>4.59</v>
      </c>
      <c r="J66" s="216">
        <v>0</v>
      </c>
      <c r="K66" s="216">
        <v>0.67</v>
      </c>
      <c r="L66" s="216">
        <v>0.17</v>
      </c>
      <c r="M66" s="216">
        <v>0.27</v>
      </c>
      <c r="N66" s="216">
        <v>0.05</v>
      </c>
      <c r="O66" s="216">
        <v>0.06</v>
      </c>
      <c r="P66" s="216">
        <v>7.0000000000000007E-2</v>
      </c>
      <c r="Q66" s="216">
        <v>0.19</v>
      </c>
      <c r="R66" s="216">
        <v>0.02</v>
      </c>
      <c r="S66" s="216">
        <v>0</v>
      </c>
      <c r="T66" s="216">
        <v>0.72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0.32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-0.37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1.18</v>
      </c>
      <c r="D67" s="216">
        <v>0.28999999999999998</v>
      </c>
      <c r="E67" s="216">
        <v>0</v>
      </c>
      <c r="F67" s="216">
        <v>0</v>
      </c>
      <c r="G67" s="216">
        <v>1.17</v>
      </c>
      <c r="H67" s="216">
        <v>0</v>
      </c>
      <c r="I67" s="216">
        <v>4.6500000000000004</v>
      </c>
      <c r="J67" s="216">
        <v>0</v>
      </c>
      <c r="K67" s="216">
        <v>0.68</v>
      </c>
      <c r="L67" s="216">
        <v>0.17</v>
      </c>
      <c r="M67" s="216">
        <v>0.14000000000000001</v>
      </c>
      <c r="N67" s="216">
        <v>0.05</v>
      </c>
      <c r="O67" s="216">
        <v>0.06</v>
      </c>
      <c r="P67" s="216">
        <v>7.0000000000000007E-2</v>
      </c>
      <c r="Q67" s="216">
        <v>0.19</v>
      </c>
      <c r="R67" s="216">
        <v>0.02</v>
      </c>
      <c r="S67" s="216">
        <v>0</v>
      </c>
      <c r="T67" s="216">
        <v>0.72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0.32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-0.37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1.18</v>
      </c>
      <c r="D68" s="216">
        <v>0.28999999999999998</v>
      </c>
      <c r="E68" s="216">
        <v>0</v>
      </c>
      <c r="F68" s="216">
        <v>0</v>
      </c>
      <c r="G68" s="216">
        <v>1.17</v>
      </c>
      <c r="H68" s="216">
        <v>0</v>
      </c>
      <c r="I68" s="216">
        <v>4.6500000000000004</v>
      </c>
      <c r="J68" s="216">
        <v>0</v>
      </c>
      <c r="K68" s="216">
        <v>0.68</v>
      </c>
      <c r="L68" s="216">
        <v>0.17</v>
      </c>
      <c r="M68" s="216">
        <v>0.14000000000000001</v>
      </c>
      <c r="N68" s="216">
        <v>0.05</v>
      </c>
      <c r="O68" s="216">
        <v>0.06</v>
      </c>
      <c r="P68" s="216">
        <v>7.0000000000000007E-2</v>
      </c>
      <c r="Q68" s="216">
        <v>0.19</v>
      </c>
      <c r="R68" s="216">
        <v>0.02</v>
      </c>
      <c r="S68" s="216">
        <v>0</v>
      </c>
      <c r="T68" s="216">
        <v>0.72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0.32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-0.37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1.18</v>
      </c>
      <c r="D69" s="216">
        <v>0.28999999999999998</v>
      </c>
      <c r="E69" s="216">
        <v>0</v>
      </c>
      <c r="F69" s="216">
        <v>0</v>
      </c>
      <c r="G69" s="216">
        <v>1.17</v>
      </c>
      <c r="H69" s="216">
        <v>0</v>
      </c>
      <c r="I69" s="216">
        <v>4.6500000000000004</v>
      </c>
      <c r="J69" s="216">
        <v>0</v>
      </c>
      <c r="K69" s="216">
        <v>0.68</v>
      </c>
      <c r="L69" s="216">
        <v>0.17</v>
      </c>
      <c r="M69" s="216">
        <v>0.14000000000000001</v>
      </c>
      <c r="N69" s="216">
        <v>0.05</v>
      </c>
      <c r="O69" s="216">
        <v>0.06</v>
      </c>
      <c r="P69" s="216">
        <v>7.0000000000000007E-2</v>
      </c>
      <c r="Q69" s="216">
        <v>0.19</v>
      </c>
      <c r="R69" s="216">
        <v>0.02</v>
      </c>
      <c r="S69" s="216">
        <v>0</v>
      </c>
      <c r="T69" s="216">
        <v>0.72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0.32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-0.37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1.18</v>
      </c>
      <c r="D70" s="216">
        <v>0.28999999999999998</v>
      </c>
      <c r="E70" s="216">
        <v>0</v>
      </c>
      <c r="F70" s="216">
        <v>0</v>
      </c>
      <c r="G70" s="216">
        <v>1.17</v>
      </c>
      <c r="H70" s="216">
        <v>0</v>
      </c>
      <c r="I70" s="216">
        <v>4.6500000000000004</v>
      </c>
      <c r="J70" s="216">
        <v>0</v>
      </c>
      <c r="K70" s="216">
        <v>0.68</v>
      </c>
      <c r="L70" s="216">
        <v>0.17</v>
      </c>
      <c r="M70" s="216">
        <v>0.14000000000000001</v>
      </c>
      <c r="N70" s="216">
        <v>0.05</v>
      </c>
      <c r="O70" s="216">
        <v>0.06</v>
      </c>
      <c r="P70" s="216">
        <v>7.0000000000000007E-2</v>
      </c>
      <c r="Q70" s="216">
        <v>0.19</v>
      </c>
      <c r="R70" s="216">
        <v>0.02</v>
      </c>
      <c r="S70" s="216">
        <v>0</v>
      </c>
      <c r="T70" s="216">
        <v>0.72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0.32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-0.37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1.18</v>
      </c>
      <c r="D71" s="216">
        <v>0.28999999999999998</v>
      </c>
      <c r="E71" s="216">
        <v>0</v>
      </c>
      <c r="F71" s="216">
        <v>0</v>
      </c>
      <c r="G71" s="216">
        <v>1.17</v>
      </c>
      <c r="H71" s="216">
        <v>0</v>
      </c>
      <c r="I71" s="216">
        <v>4.6500000000000004</v>
      </c>
      <c r="J71" s="216">
        <v>0</v>
      </c>
      <c r="K71" s="216">
        <v>0.68</v>
      </c>
      <c r="L71" s="216">
        <v>0.17</v>
      </c>
      <c r="M71" s="216">
        <v>0.14000000000000001</v>
      </c>
      <c r="N71" s="216">
        <v>0.05</v>
      </c>
      <c r="O71" s="216">
        <v>0.06</v>
      </c>
      <c r="P71" s="216">
        <v>7.0000000000000007E-2</v>
      </c>
      <c r="Q71" s="216">
        <v>0.19</v>
      </c>
      <c r="R71" s="216">
        <v>0.02</v>
      </c>
      <c r="S71" s="216">
        <v>0</v>
      </c>
      <c r="T71" s="216">
        <v>0.72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0.32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-0.37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1.18</v>
      </c>
      <c r="D72" s="216">
        <v>0.28999999999999998</v>
      </c>
      <c r="E72" s="216">
        <v>0</v>
      </c>
      <c r="F72" s="216">
        <v>0</v>
      </c>
      <c r="G72" s="216">
        <v>1.17</v>
      </c>
      <c r="H72" s="216">
        <v>0</v>
      </c>
      <c r="I72" s="216">
        <v>4.6500000000000004</v>
      </c>
      <c r="J72" s="216">
        <v>0</v>
      </c>
      <c r="K72" s="216">
        <v>0.68</v>
      </c>
      <c r="L72" s="216">
        <v>0.17</v>
      </c>
      <c r="M72" s="216">
        <v>0.14000000000000001</v>
      </c>
      <c r="N72" s="216">
        <v>0.05</v>
      </c>
      <c r="O72" s="216">
        <v>0.06</v>
      </c>
      <c r="P72" s="216">
        <v>7.0000000000000007E-2</v>
      </c>
      <c r="Q72" s="216">
        <v>0.19</v>
      </c>
      <c r="R72" s="216">
        <v>0.02</v>
      </c>
      <c r="S72" s="216">
        <v>0</v>
      </c>
      <c r="T72" s="216">
        <v>0.72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0.32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-0.37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1.18</v>
      </c>
      <c r="D73" s="216">
        <v>0.28999999999999998</v>
      </c>
      <c r="E73" s="216">
        <v>0</v>
      </c>
      <c r="F73" s="216">
        <v>0</v>
      </c>
      <c r="G73" s="216">
        <v>1.17</v>
      </c>
      <c r="H73" s="216">
        <v>0</v>
      </c>
      <c r="I73" s="216">
        <v>4.6500000000000004</v>
      </c>
      <c r="J73" s="216">
        <v>0</v>
      </c>
      <c r="K73" s="216">
        <v>0.68</v>
      </c>
      <c r="L73" s="216">
        <v>0.17</v>
      </c>
      <c r="M73" s="216">
        <v>0.14000000000000001</v>
      </c>
      <c r="N73" s="216">
        <v>0.05</v>
      </c>
      <c r="O73" s="216">
        <v>0.06</v>
      </c>
      <c r="P73" s="216">
        <v>7.0000000000000007E-2</v>
      </c>
      <c r="Q73" s="216">
        <v>0.19</v>
      </c>
      <c r="R73" s="216">
        <v>0.02</v>
      </c>
      <c r="S73" s="216">
        <v>0</v>
      </c>
      <c r="T73" s="216">
        <v>0.72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0.32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-0.37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1.18</v>
      </c>
      <c r="D74" s="216">
        <v>0.28999999999999998</v>
      </c>
      <c r="E74" s="216">
        <v>0</v>
      </c>
      <c r="F74" s="216">
        <v>0</v>
      </c>
      <c r="G74" s="216">
        <v>1.17</v>
      </c>
      <c r="H74" s="216">
        <v>0</v>
      </c>
      <c r="I74" s="216">
        <v>4.6500000000000004</v>
      </c>
      <c r="J74" s="216">
        <v>0</v>
      </c>
      <c r="K74" s="216">
        <v>0.68</v>
      </c>
      <c r="L74" s="216">
        <v>0.17</v>
      </c>
      <c r="M74" s="216">
        <v>0.14000000000000001</v>
      </c>
      <c r="N74" s="216">
        <v>0.05</v>
      </c>
      <c r="O74" s="216">
        <v>0.06</v>
      </c>
      <c r="P74" s="216">
        <v>7.0000000000000007E-2</v>
      </c>
      <c r="Q74" s="216">
        <v>0.19</v>
      </c>
      <c r="R74" s="216">
        <v>0.02</v>
      </c>
      <c r="S74" s="216">
        <v>0</v>
      </c>
      <c r="T74" s="216">
        <v>0.72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0.32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-0.37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1.18</v>
      </c>
      <c r="D75" s="216">
        <v>0.28999999999999998</v>
      </c>
      <c r="E75" s="216">
        <v>0</v>
      </c>
      <c r="F75" s="216">
        <v>0</v>
      </c>
      <c r="G75" s="216">
        <v>1.17</v>
      </c>
      <c r="H75" s="216">
        <v>0</v>
      </c>
      <c r="I75" s="216">
        <v>4.6500000000000004</v>
      </c>
      <c r="J75" s="216">
        <v>0</v>
      </c>
      <c r="K75" s="216">
        <v>0.68</v>
      </c>
      <c r="L75" s="216">
        <v>0.17</v>
      </c>
      <c r="M75" s="216">
        <v>0.09</v>
      </c>
      <c r="N75" s="216">
        <v>0.05</v>
      </c>
      <c r="O75" s="216">
        <v>0.06</v>
      </c>
      <c r="P75" s="216">
        <v>7.0000000000000007E-2</v>
      </c>
      <c r="Q75" s="216">
        <v>0.19</v>
      </c>
      <c r="R75" s="216">
        <v>0.02</v>
      </c>
      <c r="S75" s="216">
        <v>0</v>
      </c>
      <c r="T75" s="216">
        <v>0.72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0.32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-0.37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1.18</v>
      </c>
      <c r="D76" s="216">
        <v>0.28999999999999998</v>
      </c>
      <c r="E76" s="216">
        <v>0</v>
      </c>
      <c r="F76" s="216">
        <v>0</v>
      </c>
      <c r="G76" s="216">
        <v>1.17</v>
      </c>
      <c r="H76" s="216">
        <v>0</v>
      </c>
      <c r="I76" s="216">
        <v>4.6500000000000004</v>
      </c>
      <c r="J76" s="216">
        <v>0</v>
      </c>
      <c r="K76" s="216">
        <v>0.68</v>
      </c>
      <c r="L76" s="216">
        <v>0.17</v>
      </c>
      <c r="M76" s="216">
        <v>0.05</v>
      </c>
      <c r="N76" s="216">
        <v>0.05</v>
      </c>
      <c r="O76" s="216">
        <v>0.06</v>
      </c>
      <c r="P76" s="216">
        <v>7.0000000000000007E-2</v>
      </c>
      <c r="Q76" s="216">
        <v>0.19</v>
      </c>
      <c r="R76" s="216">
        <v>0.02</v>
      </c>
      <c r="S76" s="216">
        <v>0</v>
      </c>
      <c r="T76" s="216">
        <v>0.72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0.32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-0.37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1.18</v>
      </c>
      <c r="D77" s="216">
        <v>0.28999999999999998</v>
      </c>
      <c r="E77" s="216">
        <v>0</v>
      </c>
      <c r="F77" s="216">
        <v>0</v>
      </c>
      <c r="G77" s="216">
        <v>1.17</v>
      </c>
      <c r="H77" s="216">
        <v>0</v>
      </c>
      <c r="I77" s="216">
        <v>4.6500000000000004</v>
      </c>
      <c r="J77" s="216">
        <v>0</v>
      </c>
      <c r="K77" s="216">
        <v>0.68</v>
      </c>
      <c r="L77" s="216">
        <v>0.17</v>
      </c>
      <c r="M77" s="216">
        <v>0.05</v>
      </c>
      <c r="N77" s="216">
        <v>0.05</v>
      </c>
      <c r="O77" s="216">
        <v>0.06</v>
      </c>
      <c r="P77" s="216">
        <v>7.0000000000000007E-2</v>
      </c>
      <c r="Q77" s="216">
        <v>0.19</v>
      </c>
      <c r="R77" s="216">
        <v>0.02</v>
      </c>
      <c r="S77" s="216">
        <v>0</v>
      </c>
      <c r="T77" s="216">
        <v>0.72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0.37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-0.37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1.18</v>
      </c>
      <c r="D78" s="216">
        <v>0.28999999999999998</v>
      </c>
      <c r="E78" s="216">
        <v>0</v>
      </c>
      <c r="F78" s="216">
        <v>0</v>
      </c>
      <c r="G78" s="216">
        <v>1.17</v>
      </c>
      <c r="H78" s="216">
        <v>0</v>
      </c>
      <c r="I78" s="216">
        <v>4.6500000000000004</v>
      </c>
      <c r="J78" s="216">
        <v>0</v>
      </c>
      <c r="K78" s="216">
        <v>0.68</v>
      </c>
      <c r="L78" s="216">
        <v>0.17</v>
      </c>
      <c r="M78" s="216">
        <v>0.05</v>
      </c>
      <c r="N78" s="216">
        <v>0.05</v>
      </c>
      <c r="O78" s="216">
        <v>0.06</v>
      </c>
      <c r="P78" s="216">
        <v>7.0000000000000007E-2</v>
      </c>
      <c r="Q78" s="216">
        <v>0.19</v>
      </c>
      <c r="R78" s="216">
        <v>0.02</v>
      </c>
      <c r="S78" s="216">
        <v>0</v>
      </c>
      <c r="T78" s="216">
        <v>0.72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0.32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-0.37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1.18</v>
      </c>
      <c r="D79" s="216">
        <v>0.28999999999999998</v>
      </c>
      <c r="E79" s="216">
        <v>0</v>
      </c>
      <c r="F79" s="216">
        <v>0</v>
      </c>
      <c r="G79" s="216">
        <v>1.17</v>
      </c>
      <c r="H79" s="216">
        <v>0</v>
      </c>
      <c r="I79" s="216">
        <v>4.6500000000000004</v>
      </c>
      <c r="J79" s="216">
        <v>0</v>
      </c>
      <c r="K79" s="216">
        <v>0.68</v>
      </c>
      <c r="L79" s="216">
        <v>0.17</v>
      </c>
      <c r="M79" s="216">
        <v>0.05</v>
      </c>
      <c r="N79" s="216">
        <v>0.05</v>
      </c>
      <c r="O79" s="216">
        <v>0.06</v>
      </c>
      <c r="P79" s="216">
        <v>0.05</v>
      </c>
      <c r="Q79" s="216">
        <v>0.19</v>
      </c>
      <c r="R79" s="216">
        <v>0.02</v>
      </c>
      <c r="S79" s="216">
        <v>0</v>
      </c>
      <c r="T79" s="216">
        <v>0.72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0.32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-0.37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1.18</v>
      </c>
      <c r="D80" s="216">
        <v>0.28999999999999998</v>
      </c>
      <c r="E80" s="216">
        <v>0</v>
      </c>
      <c r="F80" s="216">
        <v>0</v>
      </c>
      <c r="G80" s="216">
        <v>1.17</v>
      </c>
      <c r="H80" s="216">
        <v>0</v>
      </c>
      <c r="I80" s="216">
        <v>4.6500000000000004</v>
      </c>
      <c r="J80" s="216">
        <v>0</v>
      </c>
      <c r="K80" s="216">
        <v>0.68</v>
      </c>
      <c r="L80" s="216">
        <v>0.17</v>
      </c>
      <c r="M80" s="216">
        <v>0.05</v>
      </c>
      <c r="N80" s="216">
        <v>0.05</v>
      </c>
      <c r="O80" s="216">
        <v>0.06</v>
      </c>
      <c r="P80" s="216">
        <v>0.05</v>
      </c>
      <c r="Q80" s="216">
        <v>0.19</v>
      </c>
      <c r="R80" s="216">
        <v>0.02</v>
      </c>
      <c r="S80" s="216">
        <v>0</v>
      </c>
      <c r="T80" s="216">
        <v>0.72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0.32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-0.37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1.18</v>
      </c>
      <c r="D81" s="216">
        <v>0.28999999999999998</v>
      </c>
      <c r="E81" s="216">
        <v>0</v>
      </c>
      <c r="F81" s="216">
        <v>0</v>
      </c>
      <c r="G81" s="216">
        <v>1.17</v>
      </c>
      <c r="H81" s="216">
        <v>0</v>
      </c>
      <c r="I81" s="216">
        <v>4.6500000000000004</v>
      </c>
      <c r="J81" s="216">
        <v>0</v>
      </c>
      <c r="K81" s="216">
        <v>0.64</v>
      </c>
      <c r="L81" s="216">
        <v>0.17</v>
      </c>
      <c r="M81" s="216">
        <v>0.05</v>
      </c>
      <c r="N81" s="216">
        <v>0.05</v>
      </c>
      <c r="O81" s="216">
        <v>0.06</v>
      </c>
      <c r="P81" s="216">
        <v>0.04</v>
      </c>
      <c r="Q81" s="216">
        <v>0.19</v>
      </c>
      <c r="R81" s="216">
        <v>0.02</v>
      </c>
      <c r="S81" s="216">
        <v>0</v>
      </c>
      <c r="T81" s="216">
        <v>0.72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0.32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-0.37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1.19</v>
      </c>
      <c r="D82" s="216">
        <v>0.28999999999999998</v>
      </c>
      <c r="E82" s="216">
        <v>0</v>
      </c>
      <c r="F82" s="216">
        <v>0</v>
      </c>
      <c r="G82" s="216">
        <v>1.17</v>
      </c>
      <c r="H82" s="216">
        <v>0</v>
      </c>
      <c r="I82" s="216">
        <v>4.6500000000000004</v>
      </c>
      <c r="J82" s="216">
        <v>0</v>
      </c>
      <c r="K82" s="216">
        <v>0.62</v>
      </c>
      <c r="L82" s="216">
        <v>0.17</v>
      </c>
      <c r="M82" s="216">
        <v>0.05</v>
      </c>
      <c r="N82" s="216">
        <v>0.05</v>
      </c>
      <c r="O82" s="216">
        <v>0.06</v>
      </c>
      <c r="P82" s="216">
        <v>0.04</v>
      </c>
      <c r="Q82" s="216">
        <v>0.19</v>
      </c>
      <c r="R82" s="216">
        <v>0.02</v>
      </c>
      <c r="S82" s="216">
        <v>0</v>
      </c>
      <c r="T82" s="216">
        <v>0.72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0.32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-0.37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1.2</v>
      </c>
      <c r="D83" s="216">
        <v>0.28999999999999998</v>
      </c>
      <c r="E83" s="216">
        <v>0</v>
      </c>
      <c r="F83" s="216">
        <v>0</v>
      </c>
      <c r="G83" s="216">
        <v>1.17</v>
      </c>
      <c r="H83" s="216">
        <v>0</v>
      </c>
      <c r="I83" s="216">
        <v>4.6500000000000004</v>
      </c>
      <c r="J83" s="216">
        <v>0</v>
      </c>
      <c r="K83" s="216">
        <v>0.59</v>
      </c>
      <c r="L83" s="216">
        <v>0.17</v>
      </c>
      <c r="M83" s="216">
        <v>0.05</v>
      </c>
      <c r="N83" s="216">
        <v>0.05</v>
      </c>
      <c r="O83" s="216">
        <v>0.06</v>
      </c>
      <c r="P83" s="216">
        <v>0.04</v>
      </c>
      <c r="Q83" s="216">
        <v>0.19</v>
      </c>
      <c r="R83" s="216">
        <v>0.02</v>
      </c>
      <c r="S83" s="216">
        <v>0</v>
      </c>
      <c r="T83" s="216">
        <v>0.72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0.32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-0.37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1.21</v>
      </c>
      <c r="D84" s="216">
        <v>0.28999999999999998</v>
      </c>
      <c r="E84" s="216">
        <v>0</v>
      </c>
      <c r="F84" s="216">
        <v>0</v>
      </c>
      <c r="G84" s="216">
        <v>1.17</v>
      </c>
      <c r="H84" s="216">
        <v>0</v>
      </c>
      <c r="I84" s="216">
        <v>4.6500000000000004</v>
      </c>
      <c r="J84" s="216">
        <v>0</v>
      </c>
      <c r="K84" s="216">
        <v>0.56999999999999995</v>
      </c>
      <c r="L84" s="216">
        <v>0.17</v>
      </c>
      <c r="M84" s="216">
        <v>0.05</v>
      </c>
      <c r="N84" s="216">
        <v>0.05</v>
      </c>
      <c r="O84" s="216">
        <v>0.06</v>
      </c>
      <c r="P84" s="216">
        <v>0.04</v>
      </c>
      <c r="Q84" s="216">
        <v>0.19</v>
      </c>
      <c r="R84" s="216">
        <v>0.02</v>
      </c>
      <c r="S84" s="216">
        <v>0</v>
      </c>
      <c r="T84" s="216">
        <v>0.72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0.32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-0.37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1.22</v>
      </c>
      <c r="D85" s="216">
        <v>0.28999999999999998</v>
      </c>
      <c r="E85" s="216">
        <v>0</v>
      </c>
      <c r="F85" s="216">
        <v>0</v>
      </c>
      <c r="G85" s="216">
        <v>1.17</v>
      </c>
      <c r="H85" s="216">
        <v>0</v>
      </c>
      <c r="I85" s="216">
        <v>4.6500000000000004</v>
      </c>
      <c r="J85" s="216">
        <v>0</v>
      </c>
      <c r="K85" s="216">
        <v>0.54</v>
      </c>
      <c r="L85" s="216">
        <v>0.17</v>
      </c>
      <c r="M85" s="216">
        <v>0.05</v>
      </c>
      <c r="N85" s="216">
        <v>0.05</v>
      </c>
      <c r="O85" s="216">
        <v>0.06</v>
      </c>
      <c r="P85" s="216">
        <v>0.04</v>
      </c>
      <c r="Q85" s="216">
        <v>0.19</v>
      </c>
      <c r="R85" s="216">
        <v>0.02</v>
      </c>
      <c r="S85" s="216">
        <v>0</v>
      </c>
      <c r="T85" s="216">
        <v>0.72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0.32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-0.37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1.22</v>
      </c>
      <c r="D86" s="216">
        <v>0.28999999999999998</v>
      </c>
      <c r="E86" s="216">
        <v>0</v>
      </c>
      <c r="F86" s="216">
        <v>0</v>
      </c>
      <c r="G86" s="216">
        <v>1.17</v>
      </c>
      <c r="H86" s="216">
        <v>0</v>
      </c>
      <c r="I86" s="216">
        <v>4.6500000000000004</v>
      </c>
      <c r="J86" s="216">
        <v>0</v>
      </c>
      <c r="K86" s="216">
        <v>0.54</v>
      </c>
      <c r="L86" s="216">
        <v>0.17</v>
      </c>
      <c r="M86" s="216">
        <v>0.05</v>
      </c>
      <c r="N86" s="216">
        <v>0.05</v>
      </c>
      <c r="O86" s="216">
        <v>0.06</v>
      </c>
      <c r="P86" s="216">
        <v>0.04</v>
      </c>
      <c r="Q86" s="216">
        <v>0.19</v>
      </c>
      <c r="R86" s="216">
        <v>0.02</v>
      </c>
      <c r="S86" s="216">
        <v>0</v>
      </c>
      <c r="T86" s="216">
        <v>0.72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0.32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-0.37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1.21</v>
      </c>
      <c r="D87" s="216">
        <v>0.28999999999999998</v>
      </c>
      <c r="E87" s="216">
        <v>0</v>
      </c>
      <c r="F87" s="216">
        <v>0</v>
      </c>
      <c r="G87" s="216">
        <v>1.17</v>
      </c>
      <c r="H87" s="216">
        <v>0</v>
      </c>
      <c r="I87" s="216">
        <v>4.6500000000000004</v>
      </c>
      <c r="J87" s="216">
        <v>0</v>
      </c>
      <c r="K87" s="216">
        <v>0.54</v>
      </c>
      <c r="L87" s="216">
        <v>0.17</v>
      </c>
      <c r="M87" s="216">
        <v>0.05</v>
      </c>
      <c r="N87" s="216">
        <v>0.05</v>
      </c>
      <c r="O87" s="216">
        <v>0.06</v>
      </c>
      <c r="P87" s="216">
        <v>0.06</v>
      </c>
      <c r="Q87" s="216">
        <v>0.19</v>
      </c>
      <c r="R87" s="216">
        <v>0.02</v>
      </c>
      <c r="S87" s="216">
        <v>0</v>
      </c>
      <c r="T87" s="216">
        <v>0.72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0.32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-0.37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1.21</v>
      </c>
      <c r="D88" s="216">
        <v>0.28999999999999998</v>
      </c>
      <c r="E88" s="216">
        <v>0</v>
      </c>
      <c r="F88" s="216">
        <v>0</v>
      </c>
      <c r="G88" s="216">
        <v>1.17</v>
      </c>
      <c r="H88" s="216">
        <v>0</v>
      </c>
      <c r="I88" s="216">
        <v>4.6500000000000004</v>
      </c>
      <c r="J88" s="216">
        <v>0</v>
      </c>
      <c r="K88" s="216">
        <v>0.5</v>
      </c>
      <c r="L88" s="216">
        <v>0.17</v>
      </c>
      <c r="M88" s="216">
        <v>0.05</v>
      </c>
      <c r="N88" s="216">
        <v>0.05</v>
      </c>
      <c r="O88" s="216">
        <v>0.06</v>
      </c>
      <c r="P88" s="216">
        <v>0.06</v>
      </c>
      <c r="Q88" s="216">
        <v>0.19</v>
      </c>
      <c r="R88" s="216">
        <v>0.02</v>
      </c>
      <c r="S88" s="216">
        <v>0</v>
      </c>
      <c r="T88" s="216">
        <v>0.72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0.32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-0.37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1.21</v>
      </c>
      <c r="D89" s="216">
        <v>0.28999999999999998</v>
      </c>
      <c r="E89" s="216">
        <v>0</v>
      </c>
      <c r="F89" s="216">
        <v>0</v>
      </c>
      <c r="G89" s="216">
        <v>1.17</v>
      </c>
      <c r="H89" s="216">
        <v>0</v>
      </c>
      <c r="I89" s="216">
        <v>4.6500000000000004</v>
      </c>
      <c r="J89" s="216">
        <v>0</v>
      </c>
      <c r="K89" s="216">
        <v>0.47</v>
      </c>
      <c r="L89" s="216">
        <v>0.17</v>
      </c>
      <c r="M89" s="216">
        <v>0.05</v>
      </c>
      <c r="N89" s="216">
        <v>0.05</v>
      </c>
      <c r="O89" s="216">
        <v>0.06</v>
      </c>
      <c r="P89" s="216">
        <v>0.06</v>
      </c>
      <c r="Q89" s="216">
        <v>0.19</v>
      </c>
      <c r="R89" s="216">
        <v>0.02</v>
      </c>
      <c r="S89" s="216">
        <v>0</v>
      </c>
      <c r="T89" s="216">
        <v>0.72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0.32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-0.37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1.24</v>
      </c>
      <c r="D90" s="216">
        <v>0.28999999999999998</v>
      </c>
      <c r="E90" s="216">
        <v>0</v>
      </c>
      <c r="F90" s="216">
        <v>0</v>
      </c>
      <c r="G90" s="216">
        <v>1.17</v>
      </c>
      <c r="H90" s="216">
        <v>0</v>
      </c>
      <c r="I90" s="216">
        <v>4.6500000000000004</v>
      </c>
      <c r="J90" s="216">
        <v>0</v>
      </c>
      <c r="K90" s="216">
        <v>0.43</v>
      </c>
      <c r="L90" s="216">
        <v>0.17</v>
      </c>
      <c r="M90" s="216">
        <v>0.05</v>
      </c>
      <c r="N90" s="216">
        <v>0.05</v>
      </c>
      <c r="O90" s="216">
        <v>0.06</v>
      </c>
      <c r="P90" s="216">
        <v>0.06</v>
      </c>
      <c r="Q90" s="216">
        <v>0.19</v>
      </c>
      <c r="R90" s="216">
        <v>0.02</v>
      </c>
      <c r="S90" s="216">
        <v>0</v>
      </c>
      <c r="T90" s="216">
        <v>0.72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0.32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-0.37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1.25</v>
      </c>
      <c r="D91" s="216">
        <v>0.28999999999999998</v>
      </c>
      <c r="E91" s="216">
        <v>0</v>
      </c>
      <c r="F91" s="216">
        <v>0</v>
      </c>
      <c r="G91" s="216">
        <v>1.17</v>
      </c>
      <c r="H91" s="216">
        <v>0</v>
      </c>
      <c r="I91" s="216">
        <v>4.7699999999999996</v>
      </c>
      <c r="J91" s="216">
        <v>0</v>
      </c>
      <c r="K91" s="216">
        <v>0.43</v>
      </c>
      <c r="L91" s="216">
        <v>0.17</v>
      </c>
      <c r="M91" s="216">
        <v>0.05</v>
      </c>
      <c r="N91" s="216">
        <v>0.05</v>
      </c>
      <c r="O91" s="216">
        <v>0.06</v>
      </c>
      <c r="P91" s="216">
        <v>0.06</v>
      </c>
      <c r="Q91" s="216">
        <v>0.19</v>
      </c>
      <c r="R91" s="216">
        <v>0.02</v>
      </c>
      <c r="S91" s="216">
        <v>0</v>
      </c>
      <c r="T91" s="216">
        <v>0.72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0.28999999999999998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-0.37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1.25</v>
      </c>
      <c r="D92" s="216">
        <v>0.28999999999999998</v>
      </c>
      <c r="E92" s="216">
        <v>0</v>
      </c>
      <c r="F92" s="216">
        <v>0</v>
      </c>
      <c r="G92" s="216">
        <v>1.17</v>
      </c>
      <c r="H92" s="216">
        <v>0</v>
      </c>
      <c r="I92" s="216">
        <v>4.7699999999999996</v>
      </c>
      <c r="J92" s="216">
        <v>0</v>
      </c>
      <c r="K92" s="216">
        <v>0.38</v>
      </c>
      <c r="L92" s="216">
        <v>0.17</v>
      </c>
      <c r="M92" s="216">
        <v>0.05</v>
      </c>
      <c r="N92" s="216">
        <v>0.05</v>
      </c>
      <c r="O92" s="216">
        <v>0.06</v>
      </c>
      <c r="P92" s="216">
        <v>0.06</v>
      </c>
      <c r="Q92" s="216">
        <v>0.19</v>
      </c>
      <c r="R92" s="216">
        <v>0.02</v>
      </c>
      <c r="S92" s="216">
        <v>0</v>
      </c>
      <c r="T92" s="216">
        <v>0.72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0.28999999999999998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-0.37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1.25</v>
      </c>
      <c r="D93" s="216">
        <v>0.28999999999999998</v>
      </c>
      <c r="E93" s="216">
        <v>0</v>
      </c>
      <c r="F93" s="216">
        <v>0</v>
      </c>
      <c r="G93" s="216">
        <v>1.17</v>
      </c>
      <c r="H93" s="216">
        <v>0</v>
      </c>
      <c r="I93" s="216">
        <v>4.7699999999999996</v>
      </c>
      <c r="J93" s="216">
        <v>0</v>
      </c>
      <c r="K93" s="216">
        <v>0.33</v>
      </c>
      <c r="L93" s="216">
        <v>0.17</v>
      </c>
      <c r="M93" s="216">
        <v>0.05</v>
      </c>
      <c r="N93" s="216">
        <v>0.05</v>
      </c>
      <c r="O93" s="216">
        <v>0.06</v>
      </c>
      <c r="P93" s="216">
        <v>0.06</v>
      </c>
      <c r="Q93" s="216">
        <v>0.19</v>
      </c>
      <c r="R93" s="216">
        <v>0.02</v>
      </c>
      <c r="S93" s="216">
        <v>0</v>
      </c>
      <c r="T93" s="216">
        <v>0.72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0.28999999999999998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-0.37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1.25</v>
      </c>
      <c r="D94" s="216">
        <v>0.28999999999999998</v>
      </c>
      <c r="E94" s="216">
        <v>0</v>
      </c>
      <c r="F94" s="216">
        <v>0</v>
      </c>
      <c r="G94" s="216">
        <v>1.17</v>
      </c>
      <c r="H94" s="216">
        <v>0</v>
      </c>
      <c r="I94" s="216">
        <v>4.7699999999999996</v>
      </c>
      <c r="J94" s="216">
        <v>0</v>
      </c>
      <c r="K94" s="216">
        <v>0.33</v>
      </c>
      <c r="L94" s="216">
        <v>0.17</v>
      </c>
      <c r="M94" s="216">
        <v>0.05</v>
      </c>
      <c r="N94" s="216">
        <v>0.05</v>
      </c>
      <c r="O94" s="216">
        <v>0.06</v>
      </c>
      <c r="P94" s="216">
        <v>0.06</v>
      </c>
      <c r="Q94" s="216">
        <v>0.19</v>
      </c>
      <c r="R94" s="216">
        <v>0.02</v>
      </c>
      <c r="S94" s="216">
        <v>0</v>
      </c>
      <c r="T94" s="216">
        <v>0.72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0.28999999999999998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-0.37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1.26</v>
      </c>
      <c r="D95" s="216">
        <v>0.28999999999999998</v>
      </c>
      <c r="E95" s="216">
        <v>0</v>
      </c>
      <c r="F95" s="216">
        <v>0</v>
      </c>
      <c r="G95" s="216">
        <v>1.17</v>
      </c>
      <c r="H95" s="216">
        <v>0</v>
      </c>
      <c r="I95" s="216">
        <v>4.7699999999999996</v>
      </c>
      <c r="J95" s="216">
        <v>0</v>
      </c>
      <c r="K95" s="216">
        <v>0.26</v>
      </c>
      <c r="L95" s="216">
        <v>0.17</v>
      </c>
      <c r="M95" s="216">
        <v>0.05</v>
      </c>
      <c r="N95" s="216">
        <v>0.05</v>
      </c>
      <c r="O95" s="216">
        <v>0.06</v>
      </c>
      <c r="P95" s="216">
        <v>0.3</v>
      </c>
      <c r="Q95" s="216">
        <v>0.19</v>
      </c>
      <c r="R95" s="216">
        <v>0.02</v>
      </c>
      <c r="S95" s="216">
        <v>0</v>
      </c>
      <c r="T95" s="216">
        <v>0.72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0.28999999999999998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-0.37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1.27</v>
      </c>
      <c r="D96" s="216">
        <v>0.28999999999999998</v>
      </c>
      <c r="E96" s="216">
        <v>0</v>
      </c>
      <c r="F96" s="216">
        <v>0</v>
      </c>
      <c r="G96" s="216">
        <v>1.17</v>
      </c>
      <c r="H96" s="216">
        <v>0</v>
      </c>
      <c r="I96" s="216">
        <v>4.7699999999999996</v>
      </c>
      <c r="J96" s="216">
        <v>0</v>
      </c>
      <c r="K96" s="216">
        <v>0.19</v>
      </c>
      <c r="L96" s="216">
        <v>0.17</v>
      </c>
      <c r="M96" s="216">
        <v>0.05</v>
      </c>
      <c r="N96" s="216">
        <v>0.05</v>
      </c>
      <c r="O96" s="216">
        <v>0.06</v>
      </c>
      <c r="P96" s="216">
        <v>0.35</v>
      </c>
      <c r="Q96" s="216">
        <v>0.19</v>
      </c>
      <c r="R96" s="216">
        <v>0.02</v>
      </c>
      <c r="S96" s="216">
        <v>0</v>
      </c>
      <c r="T96" s="216">
        <v>0.72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0.28999999999999998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-0.37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1.27</v>
      </c>
      <c r="D97" s="216">
        <v>0.28999999999999998</v>
      </c>
      <c r="E97" s="216">
        <v>0</v>
      </c>
      <c r="F97" s="216">
        <v>0</v>
      </c>
      <c r="G97" s="216">
        <v>1.17</v>
      </c>
      <c r="H97" s="216">
        <v>0</v>
      </c>
      <c r="I97" s="216">
        <v>4.7699999999999996</v>
      </c>
      <c r="J97" s="216">
        <v>0</v>
      </c>
      <c r="K97" s="216">
        <v>0.12</v>
      </c>
      <c r="L97" s="216">
        <v>0.17</v>
      </c>
      <c r="M97" s="216">
        <v>0.05</v>
      </c>
      <c r="N97" s="216">
        <v>0.05</v>
      </c>
      <c r="O97" s="216">
        <v>0.06</v>
      </c>
      <c r="P97" s="216">
        <v>0.42</v>
      </c>
      <c r="Q97" s="216">
        <v>0.19</v>
      </c>
      <c r="R97" s="216">
        <v>0.02</v>
      </c>
      <c r="S97" s="216">
        <v>0</v>
      </c>
      <c r="T97" s="216">
        <v>0.72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0.28999999999999998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-0.37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1.27</v>
      </c>
      <c r="D98" s="216">
        <v>0.28999999999999998</v>
      </c>
      <c r="E98" s="216">
        <v>0</v>
      </c>
      <c r="F98" s="216">
        <v>0</v>
      </c>
      <c r="G98" s="216">
        <v>1.17</v>
      </c>
      <c r="H98" s="216">
        <v>0</v>
      </c>
      <c r="I98" s="216">
        <v>4.7699999999999996</v>
      </c>
      <c r="J98" s="216">
        <v>0</v>
      </c>
      <c r="K98" s="216">
        <v>0.05</v>
      </c>
      <c r="L98" s="216">
        <v>0.17</v>
      </c>
      <c r="M98" s="216">
        <v>0.05</v>
      </c>
      <c r="N98" s="216">
        <v>0.05</v>
      </c>
      <c r="O98" s="216">
        <v>0.06</v>
      </c>
      <c r="P98" s="216">
        <v>0.5</v>
      </c>
      <c r="Q98" s="216">
        <v>0.19</v>
      </c>
      <c r="R98" s="216">
        <v>0.02</v>
      </c>
      <c r="S98" s="216">
        <v>0</v>
      </c>
      <c r="T98" s="216">
        <v>0.72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0.28999999999999998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-0.37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2.938500000000004E-2</v>
      </c>
      <c r="D99">
        <f t="shared" si="0"/>
        <v>6.9599999999999862E-3</v>
      </c>
      <c r="E99">
        <f t="shared" si="0"/>
        <v>0</v>
      </c>
      <c r="F99">
        <f t="shared" si="0"/>
        <v>0</v>
      </c>
      <c r="G99">
        <f t="shared" si="0"/>
        <v>2.8080000000000035E-2</v>
      </c>
      <c r="H99">
        <f t="shared" si="0"/>
        <v>0</v>
      </c>
      <c r="I99">
        <f t="shared" si="0"/>
        <v>0.11267999999999979</v>
      </c>
      <c r="J99">
        <f t="shared" si="0"/>
        <v>0</v>
      </c>
      <c r="K99">
        <f t="shared" si="0"/>
        <v>1.1789999999999995E-2</v>
      </c>
      <c r="L99">
        <f t="shared" si="0"/>
        <v>4.0374999999999986E-3</v>
      </c>
      <c r="M99">
        <f t="shared" si="0"/>
        <v>1.0392499999999989E-2</v>
      </c>
      <c r="N99">
        <f t="shared" si="0"/>
        <v>1.1999999999999977E-3</v>
      </c>
      <c r="O99">
        <f t="shared" si="0"/>
        <v>1.4399999999999979E-3</v>
      </c>
      <c r="P99">
        <f t="shared" si="0"/>
        <v>1.9274999999999995E-3</v>
      </c>
      <c r="Q99">
        <f t="shared" si="0"/>
        <v>4.5600000000000007E-3</v>
      </c>
      <c r="R99">
        <f t="shared" si="0"/>
        <v>4.8000000000000034E-4</v>
      </c>
      <c r="S99">
        <f t="shared" si="0"/>
        <v>1.0000000000000001E-5</v>
      </c>
      <c r="T99">
        <f t="shared" si="0"/>
        <v>1.7279999999999983E-2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6.0025E-3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-8.8800000000000007E-3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6.99</v>
      </c>
      <c r="D3" s="216">
        <v>1.61</v>
      </c>
      <c r="E3" s="216">
        <v>0</v>
      </c>
      <c r="F3" s="216">
        <v>0</v>
      </c>
      <c r="G3" s="216">
        <v>6.66</v>
      </c>
      <c r="H3" s="216">
        <v>0</v>
      </c>
      <c r="I3" s="216">
        <v>26.4</v>
      </c>
      <c r="J3" s="216">
        <v>0</v>
      </c>
      <c r="K3" s="216">
        <v>0</v>
      </c>
      <c r="L3" s="216">
        <v>178.29</v>
      </c>
      <c r="M3" s="216">
        <v>19.399999999999999</v>
      </c>
      <c r="N3" s="216">
        <v>1.45</v>
      </c>
      <c r="O3" s="216">
        <v>0</v>
      </c>
      <c r="P3" s="216">
        <v>1.28</v>
      </c>
      <c r="Q3" s="216">
        <v>6.7</v>
      </c>
      <c r="R3" s="216">
        <v>0.52</v>
      </c>
      <c r="S3" s="216">
        <v>0.33</v>
      </c>
      <c r="T3" s="216">
        <v>0</v>
      </c>
      <c r="U3" s="216">
        <v>4.3</v>
      </c>
      <c r="V3" s="216">
        <v>0.25</v>
      </c>
      <c r="W3" s="216">
        <v>0.56999999999999995</v>
      </c>
      <c r="X3" s="216">
        <v>1.81</v>
      </c>
      <c r="Y3" s="216">
        <v>0</v>
      </c>
      <c r="Z3" s="216">
        <v>1.56</v>
      </c>
      <c r="AA3" s="216">
        <v>1.1100000000000001</v>
      </c>
      <c r="AB3" s="216">
        <v>0</v>
      </c>
      <c r="AC3" s="216">
        <v>0.3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-1.1000000000000001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6.99</v>
      </c>
      <c r="D4" s="216">
        <v>1.61</v>
      </c>
      <c r="E4" s="216">
        <v>0</v>
      </c>
      <c r="F4" s="216">
        <v>0</v>
      </c>
      <c r="G4" s="216">
        <v>6.66</v>
      </c>
      <c r="H4" s="216">
        <v>0</v>
      </c>
      <c r="I4" s="216">
        <v>26.4</v>
      </c>
      <c r="J4" s="216">
        <v>0</v>
      </c>
      <c r="K4" s="216">
        <v>0.38</v>
      </c>
      <c r="L4" s="216">
        <v>201.83</v>
      </c>
      <c r="M4" s="216">
        <v>19.399999999999999</v>
      </c>
      <c r="N4" s="216">
        <v>1.45</v>
      </c>
      <c r="O4" s="216">
        <v>0</v>
      </c>
      <c r="P4" s="216">
        <v>1.28</v>
      </c>
      <c r="Q4" s="216">
        <v>6.7</v>
      </c>
      <c r="R4" s="216">
        <v>0.52</v>
      </c>
      <c r="S4" s="216">
        <v>0.33</v>
      </c>
      <c r="T4" s="216">
        <v>0</v>
      </c>
      <c r="U4" s="216">
        <v>4.3</v>
      </c>
      <c r="V4" s="216">
        <v>0.25</v>
      </c>
      <c r="W4" s="216">
        <v>0.56999999999999995</v>
      </c>
      <c r="X4" s="216">
        <v>1.81</v>
      </c>
      <c r="Y4" s="216">
        <v>0</v>
      </c>
      <c r="Z4" s="216">
        <v>1.56</v>
      </c>
      <c r="AA4" s="216">
        <v>1.1100000000000001</v>
      </c>
      <c r="AB4" s="216">
        <v>0</v>
      </c>
      <c r="AC4" s="216">
        <v>0.3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-1.1000000000000001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6.99</v>
      </c>
      <c r="D5" s="216">
        <v>1.61</v>
      </c>
      <c r="E5" s="216">
        <v>0</v>
      </c>
      <c r="F5" s="216">
        <v>0</v>
      </c>
      <c r="G5" s="216">
        <v>6.66</v>
      </c>
      <c r="H5" s="216">
        <v>0</v>
      </c>
      <c r="I5" s="216">
        <v>26.4</v>
      </c>
      <c r="J5" s="216">
        <v>0</v>
      </c>
      <c r="K5" s="216">
        <v>0.38</v>
      </c>
      <c r="L5" s="216">
        <v>204.13</v>
      </c>
      <c r="M5" s="216">
        <v>17.920000000000002</v>
      </c>
      <c r="N5" s="216">
        <v>1.45</v>
      </c>
      <c r="O5" s="216">
        <v>0</v>
      </c>
      <c r="P5" s="216">
        <v>1.28</v>
      </c>
      <c r="Q5" s="216">
        <v>6.7</v>
      </c>
      <c r="R5" s="216">
        <v>0.52</v>
      </c>
      <c r="S5" s="216">
        <v>0.33</v>
      </c>
      <c r="T5" s="216">
        <v>0</v>
      </c>
      <c r="U5" s="216">
        <v>4.3</v>
      </c>
      <c r="V5" s="216">
        <v>0.25</v>
      </c>
      <c r="W5" s="216">
        <v>0.89</v>
      </c>
      <c r="X5" s="216">
        <v>1.81</v>
      </c>
      <c r="Y5" s="216">
        <v>0</v>
      </c>
      <c r="Z5" s="216">
        <v>1.56</v>
      </c>
      <c r="AA5" s="216">
        <v>1.1100000000000001</v>
      </c>
      <c r="AB5" s="216">
        <v>0</v>
      </c>
      <c r="AC5" s="216">
        <v>0.3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-1.1000000000000001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6.99</v>
      </c>
      <c r="D6" s="216">
        <v>1.61</v>
      </c>
      <c r="E6" s="216">
        <v>0</v>
      </c>
      <c r="F6" s="216">
        <v>0</v>
      </c>
      <c r="G6" s="216">
        <v>6.66</v>
      </c>
      <c r="H6" s="216">
        <v>0</v>
      </c>
      <c r="I6" s="216">
        <v>26.4</v>
      </c>
      <c r="J6" s="216">
        <v>0</v>
      </c>
      <c r="K6" s="216">
        <v>0.38</v>
      </c>
      <c r="L6" s="216">
        <v>204.13</v>
      </c>
      <c r="M6" s="216">
        <v>17.920000000000002</v>
      </c>
      <c r="N6" s="216">
        <v>1.45</v>
      </c>
      <c r="O6" s="216">
        <v>0</v>
      </c>
      <c r="P6" s="216">
        <v>1.28</v>
      </c>
      <c r="Q6" s="216">
        <v>6.7</v>
      </c>
      <c r="R6" s="216">
        <v>0.52</v>
      </c>
      <c r="S6" s="216">
        <v>0.33</v>
      </c>
      <c r="T6" s="216">
        <v>0</v>
      </c>
      <c r="U6" s="216">
        <v>4.3</v>
      </c>
      <c r="V6" s="216">
        <v>0.25</v>
      </c>
      <c r="W6" s="216">
        <v>0.89</v>
      </c>
      <c r="X6" s="216">
        <v>1.81</v>
      </c>
      <c r="Y6" s="216">
        <v>0</v>
      </c>
      <c r="Z6" s="216">
        <v>1.56</v>
      </c>
      <c r="AA6" s="216">
        <v>1.1100000000000001</v>
      </c>
      <c r="AB6" s="216">
        <v>0</v>
      </c>
      <c r="AC6" s="216">
        <v>0.3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-1.1000000000000001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6.99</v>
      </c>
      <c r="D7" s="216">
        <v>1.61</v>
      </c>
      <c r="E7" s="216">
        <v>0</v>
      </c>
      <c r="F7" s="216">
        <v>0</v>
      </c>
      <c r="G7" s="216">
        <v>6.66</v>
      </c>
      <c r="H7" s="216">
        <v>0</v>
      </c>
      <c r="I7" s="216">
        <v>26.4</v>
      </c>
      <c r="J7" s="216">
        <v>0</v>
      </c>
      <c r="K7" s="216">
        <v>0.38</v>
      </c>
      <c r="L7" s="216">
        <v>204.13</v>
      </c>
      <c r="M7" s="216">
        <v>16.45</v>
      </c>
      <c r="N7" s="216">
        <v>1.45</v>
      </c>
      <c r="O7" s="216">
        <v>0</v>
      </c>
      <c r="P7" s="216">
        <v>1.28</v>
      </c>
      <c r="Q7" s="216">
        <v>6.7</v>
      </c>
      <c r="R7" s="216">
        <v>0.52</v>
      </c>
      <c r="S7" s="216">
        <v>0.33</v>
      </c>
      <c r="T7" s="216">
        <v>0</v>
      </c>
      <c r="U7" s="216">
        <v>4.3</v>
      </c>
      <c r="V7" s="216">
        <v>0.25</v>
      </c>
      <c r="W7" s="216">
        <v>0.89</v>
      </c>
      <c r="X7" s="216">
        <v>1.81</v>
      </c>
      <c r="Y7" s="216">
        <v>0</v>
      </c>
      <c r="Z7" s="216">
        <v>1.56</v>
      </c>
      <c r="AA7" s="216">
        <v>1.1100000000000001</v>
      </c>
      <c r="AB7" s="216">
        <v>0</v>
      </c>
      <c r="AC7" s="216">
        <v>0.3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-1.1000000000000001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6.99</v>
      </c>
      <c r="D8" s="216">
        <v>1.61</v>
      </c>
      <c r="E8" s="216">
        <v>0</v>
      </c>
      <c r="F8" s="216">
        <v>0</v>
      </c>
      <c r="G8" s="216">
        <v>6.66</v>
      </c>
      <c r="H8" s="216">
        <v>0</v>
      </c>
      <c r="I8" s="216">
        <v>26.4</v>
      </c>
      <c r="J8" s="216">
        <v>0</v>
      </c>
      <c r="K8" s="216">
        <v>0.38</v>
      </c>
      <c r="L8" s="216">
        <v>261.72000000000003</v>
      </c>
      <c r="M8" s="216">
        <v>16.45</v>
      </c>
      <c r="N8" s="216">
        <v>1.45</v>
      </c>
      <c r="O8" s="216">
        <v>0</v>
      </c>
      <c r="P8" s="216">
        <v>1.28</v>
      </c>
      <c r="Q8" s="216">
        <v>6.7</v>
      </c>
      <c r="R8" s="216">
        <v>0.52</v>
      </c>
      <c r="S8" s="216">
        <v>0.33</v>
      </c>
      <c r="T8" s="216">
        <v>0</v>
      </c>
      <c r="U8" s="216">
        <v>4.3</v>
      </c>
      <c r="V8" s="216">
        <v>0.25</v>
      </c>
      <c r="W8" s="216">
        <v>0.89</v>
      </c>
      <c r="X8" s="216">
        <v>1.81</v>
      </c>
      <c r="Y8" s="216">
        <v>0</v>
      </c>
      <c r="Z8" s="216">
        <v>1.56</v>
      </c>
      <c r="AA8" s="216">
        <v>1.1100000000000001</v>
      </c>
      <c r="AB8" s="216">
        <v>0</v>
      </c>
      <c r="AC8" s="216">
        <v>0.59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-1.1000000000000001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6.99</v>
      </c>
      <c r="D9" s="216">
        <v>1.61</v>
      </c>
      <c r="E9" s="216">
        <v>0</v>
      </c>
      <c r="F9" s="216">
        <v>0</v>
      </c>
      <c r="G9" s="216">
        <v>6.66</v>
      </c>
      <c r="H9" s="216">
        <v>0</v>
      </c>
      <c r="I9" s="216">
        <v>26.4</v>
      </c>
      <c r="J9" s="216">
        <v>0</v>
      </c>
      <c r="K9" s="216">
        <v>0.38</v>
      </c>
      <c r="L9" s="216">
        <v>204.13</v>
      </c>
      <c r="M9" s="216">
        <v>16.45</v>
      </c>
      <c r="N9" s="216">
        <v>1.45</v>
      </c>
      <c r="O9" s="216">
        <v>0</v>
      </c>
      <c r="P9" s="216">
        <v>1.28</v>
      </c>
      <c r="Q9" s="216">
        <v>6.7</v>
      </c>
      <c r="R9" s="216">
        <v>0.52</v>
      </c>
      <c r="S9" s="216">
        <v>0.33</v>
      </c>
      <c r="T9" s="216">
        <v>0</v>
      </c>
      <c r="U9" s="216">
        <v>4.3</v>
      </c>
      <c r="V9" s="216">
        <v>0.25</v>
      </c>
      <c r="W9" s="216">
        <v>0.89</v>
      </c>
      <c r="X9" s="216">
        <v>1.81</v>
      </c>
      <c r="Y9" s="216">
        <v>0</v>
      </c>
      <c r="Z9" s="216">
        <v>1.56</v>
      </c>
      <c r="AA9" s="216">
        <v>1.1100000000000001</v>
      </c>
      <c r="AB9" s="216">
        <v>0</v>
      </c>
      <c r="AC9" s="216">
        <v>0.59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-1.1000000000000001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6.99</v>
      </c>
      <c r="D10" s="216">
        <v>1.61</v>
      </c>
      <c r="E10" s="216">
        <v>0</v>
      </c>
      <c r="F10" s="216">
        <v>0</v>
      </c>
      <c r="G10" s="216">
        <v>6.66</v>
      </c>
      <c r="H10" s="216">
        <v>0</v>
      </c>
      <c r="I10" s="216">
        <v>26.4</v>
      </c>
      <c r="J10" s="216">
        <v>0</v>
      </c>
      <c r="K10" s="216">
        <v>0.38</v>
      </c>
      <c r="L10" s="216">
        <v>204.13</v>
      </c>
      <c r="M10" s="216">
        <v>16.45</v>
      </c>
      <c r="N10" s="216">
        <v>1.45</v>
      </c>
      <c r="O10" s="216">
        <v>0</v>
      </c>
      <c r="P10" s="216">
        <v>1.28</v>
      </c>
      <c r="Q10" s="216">
        <v>6.7</v>
      </c>
      <c r="R10" s="216">
        <v>0.52</v>
      </c>
      <c r="S10" s="216">
        <v>0.33</v>
      </c>
      <c r="T10" s="216">
        <v>0</v>
      </c>
      <c r="U10" s="216">
        <v>4.3</v>
      </c>
      <c r="V10" s="216">
        <v>0.25</v>
      </c>
      <c r="W10" s="216">
        <v>0.89</v>
      </c>
      <c r="X10" s="216">
        <v>1.81</v>
      </c>
      <c r="Y10" s="216">
        <v>0</v>
      </c>
      <c r="Z10" s="216">
        <v>1.56</v>
      </c>
      <c r="AA10" s="216">
        <v>1.1100000000000001</v>
      </c>
      <c r="AB10" s="216">
        <v>0</v>
      </c>
      <c r="AC10" s="216">
        <v>0.59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-1.1000000000000001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6.99</v>
      </c>
      <c r="D11" s="216">
        <v>1.61</v>
      </c>
      <c r="E11" s="216">
        <v>0</v>
      </c>
      <c r="F11" s="216">
        <v>0</v>
      </c>
      <c r="G11" s="216">
        <v>6.66</v>
      </c>
      <c r="H11" s="216">
        <v>0</v>
      </c>
      <c r="I11" s="216">
        <v>26.4</v>
      </c>
      <c r="J11" s="216">
        <v>0</v>
      </c>
      <c r="K11" s="216">
        <v>0.38</v>
      </c>
      <c r="L11" s="216">
        <v>261.72000000000003</v>
      </c>
      <c r="M11" s="216">
        <v>16.45</v>
      </c>
      <c r="N11" s="216">
        <v>1.45</v>
      </c>
      <c r="O11" s="216">
        <v>0</v>
      </c>
      <c r="P11" s="216">
        <v>1.28</v>
      </c>
      <c r="Q11" s="216">
        <v>6.7</v>
      </c>
      <c r="R11" s="216">
        <v>0.52</v>
      </c>
      <c r="S11" s="216">
        <v>0.33</v>
      </c>
      <c r="T11" s="216">
        <v>0</v>
      </c>
      <c r="U11" s="216">
        <v>4.3</v>
      </c>
      <c r="V11" s="216">
        <v>0.26</v>
      </c>
      <c r="W11" s="216">
        <v>0.74</v>
      </c>
      <c r="X11" s="216">
        <v>1.81</v>
      </c>
      <c r="Y11" s="216">
        <v>0</v>
      </c>
      <c r="Z11" s="216">
        <v>0</v>
      </c>
      <c r="AA11" s="216">
        <v>1.1100000000000001</v>
      </c>
      <c r="AB11" s="216">
        <v>0</v>
      </c>
      <c r="AC11" s="216">
        <v>0.59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-1.1000000000000001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6.99</v>
      </c>
      <c r="D12" s="216">
        <v>1.61</v>
      </c>
      <c r="E12" s="216">
        <v>0</v>
      </c>
      <c r="F12" s="216">
        <v>0</v>
      </c>
      <c r="G12" s="216">
        <v>6.66</v>
      </c>
      <c r="H12" s="216">
        <v>0</v>
      </c>
      <c r="I12" s="216">
        <v>26.4</v>
      </c>
      <c r="J12" s="216">
        <v>0</v>
      </c>
      <c r="K12" s="216">
        <v>0.38</v>
      </c>
      <c r="L12" s="216">
        <v>290.52</v>
      </c>
      <c r="M12" s="216">
        <v>16.45</v>
      </c>
      <c r="N12" s="216">
        <v>1.45</v>
      </c>
      <c r="O12" s="216">
        <v>0</v>
      </c>
      <c r="P12" s="216">
        <v>1.28</v>
      </c>
      <c r="Q12" s="216">
        <v>6.7</v>
      </c>
      <c r="R12" s="216">
        <v>0.52</v>
      </c>
      <c r="S12" s="216">
        <v>0.33</v>
      </c>
      <c r="T12" s="216">
        <v>0</v>
      </c>
      <c r="U12" s="216">
        <v>4.3</v>
      </c>
      <c r="V12" s="216">
        <v>0.26</v>
      </c>
      <c r="W12" s="216">
        <v>0.74</v>
      </c>
      <c r="X12" s="216">
        <v>1.81</v>
      </c>
      <c r="Y12" s="216">
        <v>0</v>
      </c>
      <c r="Z12" s="216">
        <v>1.55</v>
      </c>
      <c r="AA12" s="216">
        <v>1.1100000000000001</v>
      </c>
      <c r="AB12" s="216">
        <v>0</v>
      </c>
      <c r="AC12" s="216">
        <v>0.59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-1.1000000000000001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6.99</v>
      </c>
      <c r="D13" s="216">
        <v>1.61</v>
      </c>
      <c r="E13" s="216">
        <v>0</v>
      </c>
      <c r="F13" s="216">
        <v>0</v>
      </c>
      <c r="G13" s="216">
        <v>6.66</v>
      </c>
      <c r="H13" s="216">
        <v>0</v>
      </c>
      <c r="I13" s="216">
        <v>26.4</v>
      </c>
      <c r="J13" s="216">
        <v>0</v>
      </c>
      <c r="K13" s="216">
        <v>0.38</v>
      </c>
      <c r="L13" s="216">
        <v>328.91</v>
      </c>
      <c r="M13" s="216">
        <v>15.27</v>
      </c>
      <c r="N13" s="216">
        <v>1.45</v>
      </c>
      <c r="O13" s="216">
        <v>0</v>
      </c>
      <c r="P13" s="216">
        <v>1.28</v>
      </c>
      <c r="Q13" s="216">
        <v>6.7</v>
      </c>
      <c r="R13" s="216">
        <v>0.53</v>
      </c>
      <c r="S13" s="216">
        <v>1.06</v>
      </c>
      <c r="T13" s="216">
        <v>0</v>
      </c>
      <c r="U13" s="216">
        <v>4.3</v>
      </c>
      <c r="V13" s="216">
        <v>0.25</v>
      </c>
      <c r="W13" s="216">
        <v>0.74</v>
      </c>
      <c r="X13" s="216">
        <v>1.81</v>
      </c>
      <c r="Y13" s="216">
        <v>0</v>
      </c>
      <c r="Z13" s="216">
        <v>2.13</v>
      </c>
      <c r="AA13" s="216">
        <v>1.1100000000000001</v>
      </c>
      <c r="AB13" s="216">
        <v>0</v>
      </c>
      <c r="AC13" s="216">
        <v>0.59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-1.1000000000000001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6.99</v>
      </c>
      <c r="D14" s="216">
        <v>1.61</v>
      </c>
      <c r="E14" s="216">
        <v>0</v>
      </c>
      <c r="F14" s="216">
        <v>0</v>
      </c>
      <c r="G14" s="216">
        <v>6.66</v>
      </c>
      <c r="H14" s="216">
        <v>0</v>
      </c>
      <c r="I14" s="216">
        <v>26.4</v>
      </c>
      <c r="J14" s="216">
        <v>0</v>
      </c>
      <c r="K14" s="216">
        <v>0.38</v>
      </c>
      <c r="L14" s="216">
        <v>328.91</v>
      </c>
      <c r="M14" s="216">
        <v>15.27</v>
      </c>
      <c r="N14" s="216">
        <v>1.45</v>
      </c>
      <c r="O14" s="216">
        <v>0</v>
      </c>
      <c r="P14" s="216">
        <v>1.28</v>
      </c>
      <c r="Q14" s="216">
        <v>6.7</v>
      </c>
      <c r="R14" s="216">
        <v>0.52</v>
      </c>
      <c r="S14" s="216">
        <v>0.32</v>
      </c>
      <c r="T14" s="216">
        <v>0</v>
      </c>
      <c r="U14" s="216">
        <v>4.3</v>
      </c>
      <c r="V14" s="216">
        <v>0.25</v>
      </c>
      <c r="W14" s="216">
        <v>0.74</v>
      </c>
      <c r="X14" s="216">
        <v>1.81</v>
      </c>
      <c r="Y14" s="216">
        <v>0</v>
      </c>
      <c r="Z14" s="216">
        <v>2.13</v>
      </c>
      <c r="AA14" s="216">
        <v>1.1100000000000001</v>
      </c>
      <c r="AB14" s="216">
        <v>0</v>
      </c>
      <c r="AC14" s="216">
        <v>0.59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-1.1000000000000001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6.99</v>
      </c>
      <c r="D15" s="216">
        <v>1.61</v>
      </c>
      <c r="E15" s="216">
        <v>0</v>
      </c>
      <c r="F15" s="216">
        <v>0</v>
      </c>
      <c r="G15" s="216">
        <v>6.66</v>
      </c>
      <c r="H15" s="216">
        <v>0</v>
      </c>
      <c r="I15" s="216">
        <v>26.4</v>
      </c>
      <c r="J15" s="216">
        <v>0</v>
      </c>
      <c r="K15" s="216">
        <v>0.38</v>
      </c>
      <c r="L15" s="216">
        <v>328.91</v>
      </c>
      <c r="M15" s="216">
        <v>1.1299999999999999</v>
      </c>
      <c r="N15" s="216">
        <v>1.45</v>
      </c>
      <c r="O15" s="216">
        <v>0</v>
      </c>
      <c r="P15" s="216">
        <v>1.28</v>
      </c>
      <c r="Q15" s="216">
        <v>6.7</v>
      </c>
      <c r="R15" s="216">
        <v>0.52</v>
      </c>
      <c r="S15" s="216">
        <v>0.32</v>
      </c>
      <c r="T15" s="216">
        <v>0</v>
      </c>
      <c r="U15" s="216">
        <v>4.3</v>
      </c>
      <c r="V15" s="216">
        <v>0.25</v>
      </c>
      <c r="W15" s="216">
        <v>0.74</v>
      </c>
      <c r="X15" s="216">
        <v>1.81</v>
      </c>
      <c r="Y15" s="216">
        <v>0</v>
      </c>
      <c r="Z15" s="216">
        <v>1.56</v>
      </c>
      <c r="AA15" s="216">
        <v>4.5</v>
      </c>
      <c r="AB15" s="216">
        <v>0</v>
      </c>
      <c r="AC15" s="216">
        <v>0.59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-1.1000000000000001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6.99</v>
      </c>
      <c r="D16" s="216">
        <v>1.61</v>
      </c>
      <c r="E16" s="216">
        <v>0</v>
      </c>
      <c r="F16" s="216">
        <v>0</v>
      </c>
      <c r="G16" s="216">
        <v>6.66</v>
      </c>
      <c r="H16" s="216">
        <v>0</v>
      </c>
      <c r="I16" s="216">
        <v>26.4</v>
      </c>
      <c r="J16" s="216">
        <v>0</v>
      </c>
      <c r="K16" s="216">
        <v>0.38</v>
      </c>
      <c r="L16" s="216">
        <v>328.91</v>
      </c>
      <c r="M16" s="216">
        <v>1.1299999999999999</v>
      </c>
      <c r="N16" s="216">
        <v>1.45</v>
      </c>
      <c r="O16" s="216">
        <v>0</v>
      </c>
      <c r="P16" s="216">
        <v>1.28</v>
      </c>
      <c r="Q16" s="216">
        <v>6.7</v>
      </c>
      <c r="R16" s="216">
        <v>0.52</v>
      </c>
      <c r="S16" s="216">
        <v>0.32</v>
      </c>
      <c r="T16" s="216">
        <v>0</v>
      </c>
      <c r="U16" s="216">
        <v>4.3</v>
      </c>
      <c r="V16" s="216">
        <v>0.25</v>
      </c>
      <c r="W16" s="216">
        <v>0.74</v>
      </c>
      <c r="X16" s="216">
        <v>1.81</v>
      </c>
      <c r="Y16" s="216">
        <v>0</v>
      </c>
      <c r="Z16" s="216">
        <v>1.56</v>
      </c>
      <c r="AA16" s="216">
        <v>1.1100000000000001</v>
      </c>
      <c r="AB16" s="216">
        <v>0</v>
      </c>
      <c r="AC16" s="216">
        <v>0.59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-1.1000000000000001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6.99</v>
      </c>
      <c r="D17" s="216">
        <v>1.61</v>
      </c>
      <c r="E17" s="216">
        <v>0</v>
      </c>
      <c r="F17" s="216">
        <v>0</v>
      </c>
      <c r="G17" s="216">
        <v>6.66</v>
      </c>
      <c r="H17" s="216">
        <v>0</v>
      </c>
      <c r="I17" s="216">
        <v>26.4</v>
      </c>
      <c r="J17" s="216">
        <v>0</v>
      </c>
      <c r="K17" s="216">
        <v>0.38</v>
      </c>
      <c r="L17" s="216">
        <v>319.31</v>
      </c>
      <c r="M17" s="216">
        <v>1.1299999999999999</v>
      </c>
      <c r="N17" s="216">
        <v>1.45</v>
      </c>
      <c r="O17" s="216">
        <v>0</v>
      </c>
      <c r="P17" s="216">
        <v>1.28</v>
      </c>
      <c r="Q17" s="216">
        <v>6.7</v>
      </c>
      <c r="R17" s="216">
        <v>0.52</v>
      </c>
      <c r="S17" s="216">
        <v>0.32</v>
      </c>
      <c r="T17" s="216">
        <v>0</v>
      </c>
      <c r="U17" s="216">
        <v>4.3</v>
      </c>
      <c r="V17" s="216">
        <v>0.25</v>
      </c>
      <c r="W17" s="216">
        <v>0.74</v>
      </c>
      <c r="X17" s="216">
        <v>1.81</v>
      </c>
      <c r="Y17" s="216">
        <v>0</v>
      </c>
      <c r="Z17" s="216">
        <v>1.56</v>
      </c>
      <c r="AA17" s="216">
        <v>1.1100000000000001</v>
      </c>
      <c r="AB17" s="216">
        <v>0</v>
      </c>
      <c r="AC17" s="216">
        <v>0.59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-1.1000000000000001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6.99</v>
      </c>
      <c r="D18" s="216">
        <v>1.61</v>
      </c>
      <c r="E18" s="216">
        <v>0</v>
      </c>
      <c r="F18" s="216">
        <v>0</v>
      </c>
      <c r="G18" s="216">
        <v>6.66</v>
      </c>
      <c r="H18" s="216">
        <v>0</v>
      </c>
      <c r="I18" s="216">
        <v>26.4</v>
      </c>
      <c r="J18" s="216">
        <v>0</v>
      </c>
      <c r="K18" s="216">
        <v>0.38</v>
      </c>
      <c r="L18" s="216">
        <v>309.72000000000003</v>
      </c>
      <c r="M18" s="216">
        <v>1.1299999999999999</v>
      </c>
      <c r="N18" s="216">
        <v>1.45</v>
      </c>
      <c r="O18" s="216">
        <v>0</v>
      </c>
      <c r="P18" s="216">
        <v>1.28</v>
      </c>
      <c r="Q18" s="216">
        <v>6.7</v>
      </c>
      <c r="R18" s="216">
        <v>0.52</v>
      </c>
      <c r="S18" s="216">
        <v>0.32</v>
      </c>
      <c r="T18" s="216">
        <v>0</v>
      </c>
      <c r="U18" s="216">
        <v>4.3</v>
      </c>
      <c r="V18" s="216">
        <v>0.25</v>
      </c>
      <c r="W18" s="216">
        <v>0.74</v>
      </c>
      <c r="X18" s="216">
        <v>1.81</v>
      </c>
      <c r="Y18" s="216">
        <v>0</v>
      </c>
      <c r="Z18" s="216">
        <v>1.56</v>
      </c>
      <c r="AA18" s="216">
        <v>1.1100000000000001</v>
      </c>
      <c r="AB18" s="216">
        <v>0</v>
      </c>
      <c r="AC18" s="216">
        <v>0.59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-1.1000000000000001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6.99</v>
      </c>
      <c r="D19" s="216">
        <v>1.61</v>
      </c>
      <c r="E19" s="216">
        <v>0</v>
      </c>
      <c r="F19" s="216">
        <v>0</v>
      </c>
      <c r="G19" s="216">
        <v>6.66</v>
      </c>
      <c r="H19" s="216">
        <v>0</v>
      </c>
      <c r="I19" s="216">
        <v>26.4</v>
      </c>
      <c r="J19" s="216">
        <v>0</v>
      </c>
      <c r="K19" s="216">
        <v>0.82</v>
      </c>
      <c r="L19" s="216">
        <v>261.72000000000003</v>
      </c>
      <c r="M19" s="216">
        <v>1.1299999999999999</v>
      </c>
      <c r="N19" s="216">
        <v>1.45</v>
      </c>
      <c r="O19" s="216">
        <v>0</v>
      </c>
      <c r="P19" s="216">
        <v>1.28</v>
      </c>
      <c r="Q19" s="216">
        <v>6.7</v>
      </c>
      <c r="R19" s="216">
        <v>0.52</v>
      </c>
      <c r="S19" s="216">
        <v>0.33</v>
      </c>
      <c r="T19" s="216">
        <v>0</v>
      </c>
      <c r="U19" s="216">
        <v>4.3</v>
      </c>
      <c r="V19" s="216">
        <v>0.25</v>
      </c>
      <c r="W19" s="216">
        <v>0.74</v>
      </c>
      <c r="X19" s="216">
        <v>1.81</v>
      </c>
      <c r="Y19" s="216">
        <v>0</v>
      </c>
      <c r="Z19" s="216">
        <v>1.56</v>
      </c>
      <c r="AA19" s="216">
        <v>1.1100000000000001</v>
      </c>
      <c r="AB19" s="216">
        <v>0</v>
      </c>
      <c r="AC19" s="216">
        <v>0.89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-1.1000000000000001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6.99</v>
      </c>
      <c r="D20" s="216">
        <v>1.61</v>
      </c>
      <c r="E20" s="216">
        <v>0</v>
      </c>
      <c r="F20" s="216">
        <v>0</v>
      </c>
      <c r="G20" s="216">
        <v>6.66</v>
      </c>
      <c r="H20" s="216">
        <v>0</v>
      </c>
      <c r="I20" s="216">
        <v>26.4</v>
      </c>
      <c r="J20" s="216">
        <v>0</v>
      </c>
      <c r="K20" s="216">
        <v>0.38</v>
      </c>
      <c r="L20" s="216">
        <v>159.22999999999999</v>
      </c>
      <c r="M20" s="216">
        <v>1.1299999999999999</v>
      </c>
      <c r="N20" s="216">
        <v>1.45</v>
      </c>
      <c r="O20" s="216">
        <v>0</v>
      </c>
      <c r="P20" s="216">
        <v>1.28</v>
      </c>
      <c r="Q20" s="216">
        <v>6.7</v>
      </c>
      <c r="R20" s="216">
        <v>0.52</v>
      </c>
      <c r="S20" s="216">
        <v>0.33</v>
      </c>
      <c r="T20" s="216">
        <v>0</v>
      </c>
      <c r="U20" s="216">
        <v>4.3</v>
      </c>
      <c r="V20" s="216">
        <v>0.25</v>
      </c>
      <c r="W20" s="216">
        <v>0.74</v>
      </c>
      <c r="X20" s="216">
        <v>1.81</v>
      </c>
      <c r="Y20" s="216">
        <v>0</v>
      </c>
      <c r="Z20" s="216">
        <v>1.56</v>
      </c>
      <c r="AA20" s="216">
        <v>1.1100000000000001</v>
      </c>
      <c r="AB20" s="216">
        <v>0</v>
      </c>
      <c r="AC20" s="216">
        <v>0.89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-1.1000000000000001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6.99</v>
      </c>
      <c r="D21" s="216">
        <v>1.61</v>
      </c>
      <c r="E21" s="216">
        <v>0</v>
      </c>
      <c r="F21" s="216">
        <v>0</v>
      </c>
      <c r="G21" s="216">
        <v>6.66</v>
      </c>
      <c r="H21" s="216">
        <v>0</v>
      </c>
      <c r="I21" s="216">
        <v>26.4</v>
      </c>
      <c r="J21" s="216">
        <v>0</v>
      </c>
      <c r="K21" s="216">
        <v>0.38</v>
      </c>
      <c r="L21" s="216">
        <v>156.13</v>
      </c>
      <c r="M21" s="216">
        <v>1.1299999999999999</v>
      </c>
      <c r="N21" s="216">
        <v>1.45</v>
      </c>
      <c r="O21" s="216">
        <v>0</v>
      </c>
      <c r="P21" s="216">
        <v>1.28</v>
      </c>
      <c r="Q21" s="216">
        <v>6.7</v>
      </c>
      <c r="R21" s="216">
        <v>0.52</v>
      </c>
      <c r="S21" s="216">
        <v>0.33</v>
      </c>
      <c r="T21" s="216">
        <v>0</v>
      </c>
      <c r="U21" s="216">
        <v>4.3</v>
      </c>
      <c r="V21" s="216">
        <v>0.25</v>
      </c>
      <c r="W21" s="216">
        <v>0.75</v>
      </c>
      <c r="X21" s="216">
        <v>1.81</v>
      </c>
      <c r="Y21" s="216">
        <v>0</v>
      </c>
      <c r="Z21" s="216">
        <v>1.56</v>
      </c>
      <c r="AA21" s="216">
        <v>1.1100000000000001</v>
      </c>
      <c r="AB21" s="216">
        <v>0</v>
      </c>
      <c r="AC21" s="216">
        <v>0.89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-1.1000000000000001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6.99</v>
      </c>
      <c r="D22" s="216">
        <v>1.61</v>
      </c>
      <c r="E22" s="216">
        <v>0</v>
      </c>
      <c r="F22" s="216">
        <v>0</v>
      </c>
      <c r="G22" s="216">
        <v>6.66</v>
      </c>
      <c r="H22" s="216">
        <v>0</v>
      </c>
      <c r="I22" s="216">
        <v>26.4</v>
      </c>
      <c r="J22" s="216">
        <v>0</v>
      </c>
      <c r="K22" s="216">
        <v>0.38</v>
      </c>
      <c r="L22" s="216">
        <v>156.13</v>
      </c>
      <c r="M22" s="216">
        <v>1.1299999999999999</v>
      </c>
      <c r="N22" s="216">
        <v>1.45</v>
      </c>
      <c r="O22" s="216">
        <v>0</v>
      </c>
      <c r="P22" s="216">
        <v>1.28</v>
      </c>
      <c r="Q22" s="216">
        <v>6.7</v>
      </c>
      <c r="R22" s="216">
        <v>0.52</v>
      </c>
      <c r="S22" s="216">
        <v>0.33</v>
      </c>
      <c r="T22" s="216">
        <v>0</v>
      </c>
      <c r="U22" s="216">
        <v>4.3</v>
      </c>
      <c r="V22" s="216">
        <v>0.25</v>
      </c>
      <c r="W22" s="216">
        <v>0.75</v>
      </c>
      <c r="X22" s="216">
        <v>1.81</v>
      </c>
      <c r="Y22" s="216">
        <v>0</v>
      </c>
      <c r="Z22" s="216">
        <v>1.56</v>
      </c>
      <c r="AA22" s="216">
        <v>1.1100000000000001</v>
      </c>
      <c r="AB22" s="216">
        <v>0</v>
      </c>
      <c r="AC22" s="216">
        <v>0.89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-1.1000000000000001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6.99</v>
      </c>
      <c r="D23" s="216">
        <v>1.61</v>
      </c>
      <c r="E23" s="216">
        <v>0</v>
      </c>
      <c r="F23" s="216">
        <v>0</v>
      </c>
      <c r="G23" s="216">
        <v>6.66</v>
      </c>
      <c r="H23" s="216">
        <v>0</v>
      </c>
      <c r="I23" s="216">
        <v>26.4</v>
      </c>
      <c r="J23" s="216">
        <v>0</v>
      </c>
      <c r="K23" s="216">
        <v>4.8899999999999997</v>
      </c>
      <c r="L23" s="216">
        <v>156.13</v>
      </c>
      <c r="M23" s="216">
        <v>1.1299999999999999</v>
      </c>
      <c r="N23" s="216">
        <v>1.45</v>
      </c>
      <c r="O23" s="216">
        <v>0</v>
      </c>
      <c r="P23" s="216">
        <v>1.28</v>
      </c>
      <c r="Q23" s="216">
        <v>6.7</v>
      </c>
      <c r="R23" s="216">
        <v>0.52</v>
      </c>
      <c r="S23" s="216">
        <v>0.33</v>
      </c>
      <c r="T23" s="216">
        <v>0</v>
      </c>
      <c r="U23" s="216">
        <v>4.1900000000000004</v>
      </c>
      <c r="V23" s="216">
        <v>0.25</v>
      </c>
      <c r="W23" s="216">
        <v>0.75</v>
      </c>
      <c r="X23" s="216">
        <v>1.81</v>
      </c>
      <c r="Y23" s="216">
        <v>0</v>
      </c>
      <c r="Z23" s="216">
        <v>1.56</v>
      </c>
      <c r="AA23" s="216">
        <v>1.1100000000000001</v>
      </c>
      <c r="AB23" s="216">
        <v>0</v>
      </c>
      <c r="AC23" s="216">
        <v>0.89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-1.1000000000000001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6.99</v>
      </c>
      <c r="D24" s="216">
        <v>1.61</v>
      </c>
      <c r="E24" s="216">
        <v>0</v>
      </c>
      <c r="F24" s="216">
        <v>0</v>
      </c>
      <c r="G24" s="216">
        <v>6.66</v>
      </c>
      <c r="H24" s="216">
        <v>0</v>
      </c>
      <c r="I24" s="216">
        <v>26.4</v>
      </c>
      <c r="J24" s="216">
        <v>0</v>
      </c>
      <c r="K24" s="216">
        <v>4.8899999999999997</v>
      </c>
      <c r="L24" s="216">
        <v>156.13</v>
      </c>
      <c r="M24" s="216">
        <v>1.1299999999999999</v>
      </c>
      <c r="N24" s="216">
        <v>1.45</v>
      </c>
      <c r="O24" s="216">
        <v>0</v>
      </c>
      <c r="P24" s="216">
        <v>1.28</v>
      </c>
      <c r="Q24" s="216">
        <v>6.7</v>
      </c>
      <c r="R24" s="216">
        <v>0.52</v>
      </c>
      <c r="S24" s="216">
        <v>0.33</v>
      </c>
      <c r="T24" s="216">
        <v>0</v>
      </c>
      <c r="U24" s="216">
        <v>4.08</v>
      </c>
      <c r="V24" s="216">
        <v>0.25</v>
      </c>
      <c r="W24" s="216">
        <v>0.75</v>
      </c>
      <c r="X24" s="216">
        <v>1.81</v>
      </c>
      <c r="Y24" s="216">
        <v>0</v>
      </c>
      <c r="Z24" s="216">
        <v>1.56</v>
      </c>
      <c r="AA24" s="216">
        <v>1.1100000000000001</v>
      </c>
      <c r="AB24" s="216">
        <v>0</v>
      </c>
      <c r="AC24" s="216">
        <v>2.09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-1.1000000000000001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6.99</v>
      </c>
      <c r="D25" s="216">
        <v>1.61</v>
      </c>
      <c r="E25" s="216">
        <v>0</v>
      </c>
      <c r="F25" s="216">
        <v>0</v>
      </c>
      <c r="G25" s="216">
        <v>6.66</v>
      </c>
      <c r="H25" s="216">
        <v>0</v>
      </c>
      <c r="I25" s="216">
        <v>26.4</v>
      </c>
      <c r="J25" s="216">
        <v>0</v>
      </c>
      <c r="K25" s="216">
        <v>4.8899999999999997</v>
      </c>
      <c r="L25" s="216">
        <v>156.13</v>
      </c>
      <c r="M25" s="216">
        <v>1.1299999999999999</v>
      </c>
      <c r="N25" s="216">
        <v>1.45</v>
      </c>
      <c r="O25" s="216">
        <v>0</v>
      </c>
      <c r="P25" s="216">
        <v>1.28</v>
      </c>
      <c r="Q25" s="216">
        <v>6.7</v>
      </c>
      <c r="R25" s="216">
        <v>0.52</v>
      </c>
      <c r="S25" s="216">
        <v>0.33</v>
      </c>
      <c r="T25" s="216">
        <v>0</v>
      </c>
      <c r="U25" s="216">
        <v>3.97</v>
      </c>
      <c r="V25" s="216">
        <v>0.25</v>
      </c>
      <c r="W25" s="216">
        <v>0.75</v>
      </c>
      <c r="X25" s="216">
        <v>1.81</v>
      </c>
      <c r="Y25" s="216">
        <v>0</v>
      </c>
      <c r="Z25" s="216">
        <v>1.56</v>
      </c>
      <c r="AA25" s="216">
        <v>1.1100000000000001</v>
      </c>
      <c r="AB25" s="216">
        <v>0</v>
      </c>
      <c r="AC25" s="216">
        <v>3.75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-1.1000000000000001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6.99</v>
      </c>
      <c r="D26" s="216">
        <v>1.61</v>
      </c>
      <c r="E26" s="216">
        <v>0</v>
      </c>
      <c r="F26" s="216">
        <v>0</v>
      </c>
      <c r="G26" s="216">
        <v>6.66</v>
      </c>
      <c r="H26" s="216">
        <v>0</v>
      </c>
      <c r="I26" s="216">
        <v>26.4</v>
      </c>
      <c r="J26" s="216">
        <v>0</v>
      </c>
      <c r="K26" s="216">
        <v>4.9000000000000004</v>
      </c>
      <c r="L26" s="216">
        <v>156.13</v>
      </c>
      <c r="M26" s="216">
        <v>1.1299999999999999</v>
      </c>
      <c r="N26" s="216">
        <v>1.45</v>
      </c>
      <c r="O26" s="216">
        <v>0</v>
      </c>
      <c r="P26" s="216">
        <v>1.28</v>
      </c>
      <c r="Q26" s="216">
        <v>6.7</v>
      </c>
      <c r="R26" s="216">
        <v>0.52</v>
      </c>
      <c r="S26" s="216">
        <v>0.33</v>
      </c>
      <c r="T26" s="216">
        <v>0</v>
      </c>
      <c r="U26" s="216">
        <v>3.81</v>
      </c>
      <c r="V26" s="216">
        <v>0.25</v>
      </c>
      <c r="W26" s="216">
        <v>0.75</v>
      </c>
      <c r="X26" s="216">
        <v>1.81</v>
      </c>
      <c r="Y26" s="216">
        <v>0</v>
      </c>
      <c r="Z26" s="216">
        <v>1.56</v>
      </c>
      <c r="AA26" s="216">
        <v>1.1100000000000001</v>
      </c>
      <c r="AB26" s="216">
        <v>0</v>
      </c>
      <c r="AC26" s="216">
        <v>3.75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-1.1000000000000001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6.83</v>
      </c>
      <c r="D27" s="216">
        <v>1.61</v>
      </c>
      <c r="E27" s="216">
        <v>0</v>
      </c>
      <c r="F27" s="216">
        <v>0</v>
      </c>
      <c r="G27" s="216">
        <v>6.66</v>
      </c>
      <c r="H27" s="216">
        <v>0</v>
      </c>
      <c r="I27" s="216">
        <v>26.07</v>
      </c>
      <c r="J27" s="216">
        <v>0</v>
      </c>
      <c r="K27" s="216">
        <v>4.8899999999999997</v>
      </c>
      <c r="L27" s="216">
        <v>156.13</v>
      </c>
      <c r="M27" s="216">
        <v>1.1299999999999999</v>
      </c>
      <c r="N27" s="216">
        <v>1.45</v>
      </c>
      <c r="O27" s="216">
        <v>0</v>
      </c>
      <c r="P27" s="216">
        <v>1.28</v>
      </c>
      <c r="Q27" s="216">
        <v>6.7</v>
      </c>
      <c r="R27" s="216">
        <v>0.52</v>
      </c>
      <c r="S27" s="216">
        <v>0.33</v>
      </c>
      <c r="T27" s="216">
        <v>0</v>
      </c>
      <c r="U27" s="216">
        <v>3.81</v>
      </c>
      <c r="V27" s="216">
        <v>0.25</v>
      </c>
      <c r="W27" s="216">
        <v>0.75</v>
      </c>
      <c r="X27" s="216">
        <v>1.81</v>
      </c>
      <c r="Y27" s="216">
        <v>0</v>
      </c>
      <c r="Z27" s="216">
        <v>1.56</v>
      </c>
      <c r="AA27" s="216">
        <v>1.1100000000000001</v>
      </c>
      <c r="AB27" s="216">
        <v>0</v>
      </c>
      <c r="AC27" s="216">
        <v>3.75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-1.1000000000000001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6.83</v>
      </c>
      <c r="D28" s="216">
        <v>1.61</v>
      </c>
      <c r="E28" s="216">
        <v>0</v>
      </c>
      <c r="F28" s="216">
        <v>0</v>
      </c>
      <c r="G28" s="216">
        <v>6.66</v>
      </c>
      <c r="H28" s="216">
        <v>0</v>
      </c>
      <c r="I28" s="216">
        <v>26.07</v>
      </c>
      <c r="J28" s="216">
        <v>0</v>
      </c>
      <c r="K28" s="216">
        <v>4.8899999999999997</v>
      </c>
      <c r="L28" s="216">
        <v>156.13</v>
      </c>
      <c r="M28" s="216">
        <v>1.1299999999999999</v>
      </c>
      <c r="N28" s="216">
        <v>1.45</v>
      </c>
      <c r="O28" s="216">
        <v>0</v>
      </c>
      <c r="P28" s="216">
        <v>1.28</v>
      </c>
      <c r="Q28" s="216">
        <v>6.7</v>
      </c>
      <c r="R28" s="216">
        <v>0.52</v>
      </c>
      <c r="S28" s="216">
        <v>0.33</v>
      </c>
      <c r="T28" s="216">
        <v>0</v>
      </c>
      <c r="U28" s="216">
        <v>3.81</v>
      </c>
      <c r="V28" s="216">
        <v>0.25</v>
      </c>
      <c r="W28" s="216">
        <v>0.75</v>
      </c>
      <c r="X28" s="216">
        <v>1.81</v>
      </c>
      <c r="Y28" s="216">
        <v>0</v>
      </c>
      <c r="Z28" s="216">
        <v>1.56</v>
      </c>
      <c r="AA28" s="216">
        <v>1.1100000000000001</v>
      </c>
      <c r="AB28" s="216">
        <v>0</v>
      </c>
      <c r="AC28" s="216">
        <v>3.75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-1.1000000000000001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6.83</v>
      </c>
      <c r="D29" s="216">
        <v>1.61</v>
      </c>
      <c r="E29" s="216">
        <v>0</v>
      </c>
      <c r="F29" s="216">
        <v>0</v>
      </c>
      <c r="G29" s="216">
        <v>6.66</v>
      </c>
      <c r="H29" s="216">
        <v>0</v>
      </c>
      <c r="I29" s="216">
        <v>26.07</v>
      </c>
      <c r="J29" s="216">
        <v>0</v>
      </c>
      <c r="K29" s="216">
        <v>4.8899999999999997</v>
      </c>
      <c r="L29" s="216">
        <v>156.13</v>
      </c>
      <c r="M29" s="216">
        <v>1.1299999999999999</v>
      </c>
      <c r="N29" s="216">
        <v>1.45</v>
      </c>
      <c r="O29" s="216">
        <v>0</v>
      </c>
      <c r="P29" s="216">
        <v>1.28</v>
      </c>
      <c r="Q29" s="216">
        <v>6.7</v>
      </c>
      <c r="R29" s="216">
        <v>0.52</v>
      </c>
      <c r="S29" s="216">
        <v>0.33</v>
      </c>
      <c r="T29" s="216">
        <v>0</v>
      </c>
      <c r="U29" s="216">
        <v>3.81</v>
      </c>
      <c r="V29" s="216">
        <v>0.25</v>
      </c>
      <c r="W29" s="216">
        <v>0.75</v>
      </c>
      <c r="X29" s="216">
        <v>1.81</v>
      </c>
      <c r="Y29" s="216">
        <v>0</v>
      </c>
      <c r="Z29" s="216">
        <v>1.56</v>
      </c>
      <c r="AA29" s="216">
        <v>1.1100000000000001</v>
      </c>
      <c r="AB29" s="216">
        <v>0</v>
      </c>
      <c r="AC29" s="216">
        <v>3.75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-1.1000000000000001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6.83</v>
      </c>
      <c r="D30" s="216">
        <v>1.61</v>
      </c>
      <c r="E30" s="216">
        <v>0</v>
      </c>
      <c r="F30" s="216">
        <v>0</v>
      </c>
      <c r="G30" s="216">
        <v>6.66</v>
      </c>
      <c r="H30" s="216">
        <v>0</v>
      </c>
      <c r="I30" s="216">
        <v>26.07</v>
      </c>
      <c r="J30" s="216">
        <v>0</v>
      </c>
      <c r="K30" s="216">
        <v>4.91</v>
      </c>
      <c r="L30" s="216">
        <v>242.53</v>
      </c>
      <c r="M30" s="216">
        <v>1.1299999999999999</v>
      </c>
      <c r="N30" s="216">
        <v>1.45</v>
      </c>
      <c r="O30" s="216">
        <v>0</v>
      </c>
      <c r="P30" s="216">
        <v>1.28</v>
      </c>
      <c r="Q30" s="216">
        <v>6.7</v>
      </c>
      <c r="R30" s="216">
        <v>0.52</v>
      </c>
      <c r="S30" s="216">
        <v>0.33</v>
      </c>
      <c r="T30" s="216">
        <v>0</v>
      </c>
      <c r="U30" s="216">
        <v>3.81</v>
      </c>
      <c r="V30" s="216">
        <v>0.25</v>
      </c>
      <c r="W30" s="216">
        <v>0.75</v>
      </c>
      <c r="X30" s="216">
        <v>1.81</v>
      </c>
      <c r="Y30" s="216">
        <v>0</v>
      </c>
      <c r="Z30" s="216">
        <v>1.56</v>
      </c>
      <c r="AA30" s="216">
        <v>1.1100000000000001</v>
      </c>
      <c r="AB30" s="216">
        <v>0</v>
      </c>
      <c r="AC30" s="216">
        <v>3.75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-1.1000000000000001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6.83</v>
      </c>
      <c r="D31" s="216">
        <v>1.61</v>
      </c>
      <c r="E31" s="216">
        <v>0</v>
      </c>
      <c r="F31" s="216">
        <v>0</v>
      </c>
      <c r="G31" s="216">
        <v>6.66</v>
      </c>
      <c r="H31" s="216">
        <v>0</v>
      </c>
      <c r="I31" s="216">
        <v>26.07</v>
      </c>
      <c r="J31" s="216">
        <v>0</v>
      </c>
      <c r="K31" s="216">
        <v>4.8899999999999997</v>
      </c>
      <c r="L31" s="216">
        <v>280.92</v>
      </c>
      <c r="M31" s="216">
        <v>1.1299999999999999</v>
      </c>
      <c r="N31" s="216">
        <v>1.45</v>
      </c>
      <c r="O31" s="216">
        <v>0</v>
      </c>
      <c r="P31" s="216">
        <v>1.28</v>
      </c>
      <c r="Q31" s="216">
        <v>6.7</v>
      </c>
      <c r="R31" s="216">
        <v>0.52</v>
      </c>
      <c r="S31" s="216">
        <v>0.33</v>
      </c>
      <c r="T31" s="216">
        <v>0</v>
      </c>
      <c r="U31" s="216">
        <v>3.81</v>
      </c>
      <c r="V31" s="216">
        <v>0.25</v>
      </c>
      <c r="W31" s="216">
        <v>0.75</v>
      </c>
      <c r="X31" s="216">
        <v>1.81</v>
      </c>
      <c r="Y31" s="216">
        <v>0</v>
      </c>
      <c r="Z31" s="216">
        <v>1.56</v>
      </c>
      <c r="AA31" s="216">
        <v>1.1100000000000001</v>
      </c>
      <c r="AB31" s="216">
        <v>0</v>
      </c>
      <c r="AC31" s="216">
        <v>2.04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-1.1000000000000001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6.83</v>
      </c>
      <c r="D32" s="216">
        <v>1.61</v>
      </c>
      <c r="E32" s="216">
        <v>0</v>
      </c>
      <c r="F32" s="216">
        <v>0</v>
      </c>
      <c r="G32" s="216">
        <v>6.66</v>
      </c>
      <c r="H32" s="216">
        <v>0</v>
      </c>
      <c r="I32" s="216">
        <v>26.07</v>
      </c>
      <c r="J32" s="216">
        <v>0</v>
      </c>
      <c r="K32" s="216">
        <v>4.7699999999999996</v>
      </c>
      <c r="L32" s="216">
        <v>290.52</v>
      </c>
      <c r="M32" s="216">
        <v>1.1299999999999999</v>
      </c>
      <c r="N32" s="216">
        <v>1.45</v>
      </c>
      <c r="O32" s="216">
        <v>0</v>
      </c>
      <c r="P32" s="216">
        <v>1.28</v>
      </c>
      <c r="Q32" s="216">
        <v>6.7</v>
      </c>
      <c r="R32" s="216">
        <v>0.52</v>
      </c>
      <c r="S32" s="216">
        <v>0.32</v>
      </c>
      <c r="T32" s="216">
        <v>0</v>
      </c>
      <c r="U32" s="216">
        <v>3.81</v>
      </c>
      <c r="V32" s="216">
        <v>0.25</v>
      </c>
      <c r="W32" s="216">
        <v>0.75</v>
      </c>
      <c r="X32" s="216">
        <v>1.81</v>
      </c>
      <c r="Y32" s="216">
        <v>0</v>
      </c>
      <c r="Z32" s="216">
        <v>1.56</v>
      </c>
      <c r="AA32" s="216">
        <v>1.1100000000000001</v>
      </c>
      <c r="AB32" s="216">
        <v>0</v>
      </c>
      <c r="AC32" s="216">
        <v>2.04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-1.1000000000000001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6.83</v>
      </c>
      <c r="D33" s="216">
        <v>1.61</v>
      </c>
      <c r="E33" s="216">
        <v>0</v>
      </c>
      <c r="F33" s="216">
        <v>0</v>
      </c>
      <c r="G33" s="216">
        <v>6.66</v>
      </c>
      <c r="H33" s="216">
        <v>0</v>
      </c>
      <c r="I33" s="216">
        <v>26.07</v>
      </c>
      <c r="J33" s="216">
        <v>0</v>
      </c>
      <c r="K33" s="216">
        <v>9.4</v>
      </c>
      <c r="L33" s="216">
        <v>348.11</v>
      </c>
      <c r="M33" s="216">
        <v>1.1299999999999999</v>
      </c>
      <c r="N33" s="216">
        <v>1.45</v>
      </c>
      <c r="O33" s="216">
        <v>0</v>
      </c>
      <c r="P33" s="216">
        <v>1.28</v>
      </c>
      <c r="Q33" s="216">
        <v>6.7</v>
      </c>
      <c r="R33" s="216">
        <v>0.52</v>
      </c>
      <c r="S33" s="216">
        <v>5.42</v>
      </c>
      <c r="T33" s="216">
        <v>0</v>
      </c>
      <c r="U33" s="216">
        <v>3.81</v>
      </c>
      <c r="V33" s="216">
        <v>0.25</v>
      </c>
      <c r="W33" s="216">
        <v>0.66</v>
      </c>
      <c r="X33" s="216">
        <v>1.81</v>
      </c>
      <c r="Y33" s="216">
        <v>0</v>
      </c>
      <c r="Z33" s="216">
        <v>1.56</v>
      </c>
      <c r="AA33" s="216">
        <v>1.1100000000000001</v>
      </c>
      <c r="AB33" s="216">
        <v>0</v>
      </c>
      <c r="AC33" s="216">
        <v>2.04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-1.1000000000000001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6.83</v>
      </c>
      <c r="D34" s="216">
        <v>1.61</v>
      </c>
      <c r="E34" s="216">
        <v>0</v>
      </c>
      <c r="F34" s="216">
        <v>0</v>
      </c>
      <c r="G34" s="216">
        <v>6.66</v>
      </c>
      <c r="H34" s="216">
        <v>0</v>
      </c>
      <c r="I34" s="216">
        <v>26.07</v>
      </c>
      <c r="J34" s="216">
        <v>0</v>
      </c>
      <c r="K34" s="216">
        <v>9.4</v>
      </c>
      <c r="L34" s="216">
        <v>374.99</v>
      </c>
      <c r="M34" s="216">
        <v>1.1299999999999999</v>
      </c>
      <c r="N34" s="216">
        <v>1.45</v>
      </c>
      <c r="O34" s="216">
        <v>0</v>
      </c>
      <c r="P34" s="216">
        <v>1.28</v>
      </c>
      <c r="Q34" s="216">
        <v>6.7</v>
      </c>
      <c r="R34" s="216">
        <v>0.52</v>
      </c>
      <c r="S34" s="216">
        <v>6.17</v>
      </c>
      <c r="T34" s="216">
        <v>0</v>
      </c>
      <c r="U34" s="216">
        <v>3.81</v>
      </c>
      <c r="V34" s="216">
        <v>0.25</v>
      </c>
      <c r="W34" s="216">
        <v>0.66</v>
      </c>
      <c r="X34" s="216">
        <v>1.81</v>
      </c>
      <c r="Y34" s="216">
        <v>0</v>
      </c>
      <c r="Z34" s="216">
        <v>6.61</v>
      </c>
      <c r="AA34" s="216">
        <v>1.1100000000000001</v>
      </c>
      <c r="AB34" s="216">
        <v>0</v>
      </c>
      <c r="AC34" s="216">
        <v>2.04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-1.1000000000000001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6.83</v>
      </c>
      <c r="D35" s="216">
        <v>1.61</v>
      </c>
      <c r="E35" s="216">
        <v>0</v>
      </c>
      <c r="F35" s="216">
        <v>0</v>
      </c>
      <c r="G35" s="216">
        <v>6.66</v>
      </c>
      <c r="H35" s="216">
        <v>0</v>
      </c>
      <c r="I35" s="216">
        <v>26.07</v>
      </c>
      <c r="J35" s="216">
        <v>0</v>
      </c>
      <c r="K35" s="216">
        <v>9.4</v>
      </c>
      <c r="L35" s="216">
        <v>374.99</v>
      </c>
      <c r="M35" s="216">
        <v>1.1299999999999999</v>
      </c>
      <c r="N35" s="216">
        <v>1.45</v>
      </c>
      <c r="O35" s="216">
        <v>0</v>
      </c>
      <c r="P35" s="216">
        <v>1.28</v>
      </c>
      <c r="Q35" s="216">
        <v>6.7</v>
      </c>
      <c r="R35" s="216">
        <v>0.52</v>
      </c>
      <c r="S35" s="216">
        <v>6.17</v>
      </c>
      <c r="T35" s="216">
        <v>0</v>
      </c>
      <c r="U35" s="216">
        <v>3.81</v>
      </c>
      <c r="V35" s="216">
        <v>0.25</v>
      </c>
      <c r="W35" s="216">
        <v>0.64</v>
      </c>
      <c r="X35" s="216">
        <v>1.81</v>
      </c>
      <c r="Y35" s="216">
        <v>0</v>
      </c>
      <c r="Z35" s="216">
        <v>1.56</v>
      </c>
      <c r="AA35" s="216">
        <v>1.1100000000000001</v>
      </c>
      <c r="AB35" s="216">
        <v>0</v>
      </c>
      <c r="AC35" s="216">
        <v>2.04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-1.1000000000000001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6.83</v>
      </c>
      <c r="D36" s="216">
        <v>1.61</v>
      </c>
      <c r="E36" s="216">
        <v>0</v>
      </c>
      <c r="F36" s="216">
        <v>0</v>
      </c>
      <c r="G36" s="216">
        <v>6.66</v>
      </c>
      <c r="H36" s="216">
        <v>0</v>
      </c>
      <c r="I36" s="216">
        <v>26.07</v>
      </c>
      <c r="J36" s="216">
        <v>0</v>
      </c>
      <c r="K36" s="216">
        <v>9.4</v>
      </c>
      <c r="L36" s="216">
        <v>374.99</v>
      </c>
      <c r="M36" s="216">
        <v>1.1299999999999999</v>
      </c>
      <c r="N36" s="216">
        <v>1.45</v>
      </c>
      <c r="O36" s="216">
        <v>0</v>
      </c>
      <c r="P36" s="216">
        <v>1.28</v>
      </c>
      <c r="Q36" s="216">
        <v>6.7</v>
      </c>
      <c r="R36" s="216">
        <v>0.52</v>
      </c>
      <c r="S36" s="216">
        <v>6.17</v>
      </c>
      <c r="T36" s="216">
        <v>0</v>
      </c>
      <c r="U36" s="216">
        <v>3.81</v>
      </c>
      <c r="V36" s="216">
        <v>0.25</v>
      </c>
      <c r="W36" s="216">
        <v>0.64</v>
      </c>
      <c r="X36" s="216">
        <v>1.81</v>
      </c>
      <c r="Y36" s="216">
        <v>0</v>
      </c>
      <c r="Z36" s="216">
        <v>1.56</v>
      </c>
      <c r="AA36" s="216">
        <v>1.1100000000000001</v>
      </c>
      <c r="AB36" s="216">
        <v>0</v>
      </c>
      <c r="AC36" s="216">
        <v>2.04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-1.1000000000000001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6.83</v>
      </c>
      <c r="D37" s="216">
        <v>1.61</v>
      </c>
      <c r="E37" s="216">
        <v>0</v>
      </c>
      <c r="F37" s="216">
        <v>0</v>
      </c>
      <c r="G37" s="216">
        <v>6.66</v>
      </c>
      <c r="H37" s="216">
        <v>0</v>
      </c>
      <c r="I37" s="216">
        <v>26.07</v>
      </c>
      <c r="J37" s="216">
        <v>0</v>
      </c>
      <c r="K37" s="216">
        <v>9.4</v>
      </c>
      <c r="L37" s="216">
        <v>374.99</v>
      </c>
      <c r="M37" s="216">
        <v>1.1299999999999999</v>
      </c>
      <c r="N37" s="216">
        <v>1.45</v>
      </c>
      <c r="O37" s="216">
        <v>0</v>
      </c>
      <c r="P37" s="216">
        <v>1.28</v>
      </c>
      <c r="Q37" s="216">
        <v>6.7</v>
      </c>
      <c r="R37" s="216">
        <v>0.52</v>
      </c>
      <c r="S37" s="216">
        <v>6.17</v>
      </c>
      <c r="T37" s="216">
        <v>0</v>
      </c>
      <c r="U37" s="216">
        <v>3.81</v>
      </c>
      <c r="V37" s="216">
        <v>0.25</v>
      </c>
      <c r="W37" s="216">
        <v>0.64</v>
      </c>
      <c r="X37" s="216">
        <v>1.81</v>
      </c>
      <c r="Y37" s="216">
        <v>0</v>
      </c>
      <c r="Z37" s="216">
        <v>1.56</v>
      </c>
      <c r="AA37" s="216">
        <v>1.1100000000000001</v>
      </c>
      <c r="AB37" s="216">
        <v>0</v>
      </c>
      <c r="AC37" s="216">
        <v>2.04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-1.1000000000000001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6.83</v>
      </c>
      <c r="D38" s="216">
        <v>1.61</v>
      </c>
      <c r="E38" s="216">
        <v>0</v>
      </c>
      <c r="F38" s="216">
        <v>0</v>
      </c>
      <c r="G38" s="216">
        <v>6.66</v>
      </c>
      <c r="H38" s="216">
        <v>0</v>
      </c>
      <c r="I38" s="216">
        <v>26.07</v>
      </c>
      <c r="J38" s="216">
        <v>0</v>
      </c>
      <c r="K38" s="216">
        <v>9.4</v>
      </c>
      <c r="L38" s="216">
        <v>374.99</v>
      </c>
      <c r="M38" s="216">
        <v>1.1299999999999999</v>
      </c>
      <c r="N38" s="216">
        <v>1.45</v>
      </c>
      <c r="O38" s="216">
        <v>0</v>
      </c>
      <c r="P38" s="216">
        <v>1.28</v>
      </c>
      <c r="Q38" s="216">
        <v>6.7</v>
      </c>
      <c r="R38" s="216">
        <v>0.52</v>
      </c>
      <c r="S38" s="216">
        <v>4.3</v>
      </c>
      <c r="T38" s="216">
        <v>0</v>
      </c>
      <c r="U38" s="216">
        <v>3.81</v>
      </c>
      <c r="V38" s="216">
        <v>0.25</v>
      </c>
      <c r="W38" s="216">
        <v>0.64</v>
      </c>
      <c r="X38" s="216">
        <v>1.81</v>
      </c>
      <c r="Y38" s="216">
        <v>0</v>
      </c>
      <c r="Z38" s="216">
        <v>1.56</v>
      </c>
      <c r="AA38" s="216">
        <v>1.1100000000000001</v>
      </c>
      <c r="AB38" s="216">
        <v>0</v>
      </c>
      <c r="AC38" s="216">
        <v>0.59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-1.1000000000000001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6.67</v>
      </c>
      <c r="D39" s="216">
        <v>1.61</v>
      </c>
      <c r="E39" s="216">
        <v>0</v>
      </c>
      <c r="F39" s="216">
        <v>0</v>
      </c>
      <c r="G39" s="216">
        <v>6.66</v>
      </c>
      <c r="H39" s="216">
        <v>0</v>
      </c>
      <c r="I39" s="216">
        <v>26.07</v>
      </c>
      <c r="J39" s="216">
        <v>0</v>
      </c>
      <c r="K39" s="216">
        <v>9.4</v>
      </c>
      <c r="L39" s="216">
        <v>374.99</v>
      </c>
      <c r="M39" s="216">
        <v>1.1299999999999999</v>
      </c>
      <c r="N39" s="216">
        <v>1.45</v>
      </c>
      <c r="O39" s="216">
        <v>0</v>
      </c>
      <c r="P39" s="216">
        <v>1.28</v>
      </c>
      <c r="Q39" s="216">
        <v>6.7</v>
      </c>
      <c r="R39" s="216">
        <v>0.52</v>
      </c>
      <c r="S39" s="216">
        <v>4.3499999999999996</v>
      </c>
      <c r="T39" s="216">
        <v>0</v>
      </c>
      <c r="U39" s="216">
        <v>3.81</v>
      </c>
      <c r="V39" s="216">
        <v>0</v>
      </c>
      <c r="W39" s="216">
        <v>0.66</v>
      </c>
      <c r="X39" s="216">
        <v>1.82</v>
      </c>
      <c r="Y39" s="216">
        <v>0</v>
      </c>
      <c r="Z39" s="216">
        <v>0</v>
      </c>
      <c r="AA39" s="216">
        <v>1</v>
      </c>
      <c r="AB39" s="216">
        <v>0</v>
      </c>
      <c r="AC39" s="216">
        <v>0.59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-1.1000000000000001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6.64</v>
      </c>
      <c r="D40" s="216">
        <v>1.61</v>
      </c>
      <c r="E40" s="216">
        <v>0</v>
      </c>
      <c r="F40" s="216">
        <v>0</v>
      </c>
      <c r="G40" s="216">
        <v>6.66</v>
      </c>
      <c r="H40" s="216">
        <v>0</v>
      </c>
      <c r="I40" s="216">
        <v>26.07</v>
      </c>
      <c r="J40" s="216">
        <v>0</v>
      </c>
      <c r="K40" s="216">
        <v>9.4</v>
      </c>
      <c r="L40" s="216">
        <v>374.99</v>
      </c>
      <c r="M40" s="216">
        <v>1.1299999999999999</v>
      </c>
      <c r="N40" s="216">
        <v>1.45</v>
      </c>
      <c r="O40" s="216">
        <v>0</v>
      </c>
      <c r="P40" s="216">
        <v>1.28</v>
      </c>
      <c r="Q40" s="216">
        <v>6.7</v>
      </c>
      <c r="R40" s="216">
        <v>0.52</v>
      </c>
      <c r="S40" s="216">
        <v>4.3499999999999996</v>
      </c>
      <c r="T40" s="216">
        <v>0</v>
      </c>
      <c r="U40" s="216">
        <v>3.81</v>
      </c>
      <c r="V40" s="216">
        <v>0.26</v>
      </c>
      <c r="W40" s="216">
        <v>0.66</v>
      </c>
      <c r="X40" s="216">
        <v>1.82</v>
      </c>
      <c r="Y40" s="216">
        <v>0</v>
      </c>
      <c r="Z40" s="216">
        <v>1.56</v>
      </c>
      <c r="AA40" s="216">
        <v>1.1100000000000001</v>
      </c>
      <c r="AB40" s="216">
        <v>0</v>
      </c>
      <c r="AC40" s="216">
        <v>0.59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-1.1000000000000001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6.57</v>
      </c>
      <c r="D41" s="216">
        <v>1.61</v>
      </c>
      <c r="E41" s="216">
        <v>0</v>
      </c>
      <c r="F41" s="216">
        <v>0</v>
      </c>
      <c r="G41" s="216">
        <v>6.66</v>
      </c>
      <c r="H41" s="216">
        <v>0</v>
      </c>
      <c r="I41" s="216">
        <v>26.07</v>
      </c>
      <c r="J41" s="216">
        <v>0</v>
      </c>
      <c r="K41" s="216">
        <v>4.83</v>
      </c>
      <c r="L41" s="216">
        <v>338.51</v>
      </c>
      <c r="M41" s="216">
        <v>1.1299999999999999</v>
      </c>
      <c r="N41" s="216">
        <v>1.45</v>
      </c>
      <c r="O41" s="216">
        <v>0</v>
      </c>
      <c r="P41" s="216">
        <v>1.28</v>
      </c>
      <c r="Q41" s="216">
        <v>6.7</v>
      </c>
      <c r="R41" s="216">
        <v>0.52</v>
      </c>
      <c r="S41" s="216">
        <v>0.32</v>
      </c>
      <c r="T41" s="216">
        <v>0</v>
      </c>
      <c r="U41" s="216">
        <v>3.81</v>
      </c>
      <c r="V41" s="216">
        <v>0.26</v>
      </c>
      <c r="W41" s="216">
        <v>0.66</v>
      </c>
      <c r="X41" s="216">
        <v>1.82</v>
      </c>
      <c r="Y41" s="216">
        <v>0</v>
      </c>
      <c r="Z41" s="216">
        <v>1.56</v>
      </c>
      <c r="AA41" s="216">
        <v>1.1100000000000001</v>
      </c>
      <c r="AB41" s="216">
        <v>0</v>
      </c>
      <c r="AC41" s="216">
        <v>0.3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-1.1000000000000001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6.54</v>
      </c>
      <c r="D42" s="216">
        <v>1.61</v>
      </c>
      <c r="E42" s="216">
        <v>0</v>
      </c>
      <c r="F42" s="216">
        <v>0</v>
      </c>
      <c r="G42" s="216">
        <v>6.66</v>
      </c>
      <c r="H42" s="216">
        <v>0</v>
      </c>
      <c r="I42" s="216">
        <v>26.07</v>
      </c>
      <c r="J42" s="216">
        <v>0</v>
      </c>
      <c r="K42" s="216">
        <v>4.49</v>
      </c>
      <c r="L42" s="216">
        <v>309.72000000000003</v>
      </c>
      <c r="M42" s="216">
        <v>1.1299999999999999</v>
      </c>
      <c r="N42" s="216">
        <v>1.45</v>
      </c>
      <c r="O42" s="216">
        <v>0</v>
      </c>
      <c r="P42" s="216">
        <v>1.28</v>
      </c>
      <c r="Q42" s="216">
        <v>6.7</v>
      </c>
      <c r="R42" s="216">
        <v>0.52</v>
      </c>
      <c r="S42" s="216">
        <v>0.32</v>
      </c>
      <c r="T42" s="216">
        <v>0</v>
      </c>
      <c r="U42" s="216">
        <v>3.81</v>
      </c>
      <c r="V42" s="216">
        <v>0.26</v>
      </c>
      <c r="W42" s="216">
        <v>0.66</v>
      </c>
      <c r="X42" s="216">
        <v>1.82</v>
      </c>
      <c r="Y42" s="216">
        <v>0</v>
      </c>
      <c r="Z42" s="216">
        <v>1.56</v>
      </c>
      <c r="AA42" s="216">
        <v>1.1100000000000001</v>
      </c>
      <c r="AB42" s="216">
        <v>0</v>
      </c>
      <c r="AC42" s="216">
        <v>0.3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-1.1000000000000001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6.47</v>
      </c>
      <c r="D43" s="216">
        <v>1.61</v>
      </c>
      <c r="E43" s="216">
        <v>0</v>
      </c>
      <c r="F43" s="216">
        <v>0</v>
      </c>
      <c r="G43" s="216">
        <v>6.66</v>
      </c>
      <c r="H43" s="216">
        <v>0</v>
      </c>
      <c r="I43" s="216">
        <v>26.07</v>
      </c>
      <c r="J43" s="216">
        <v>0</v>
      </c>
      <c r="K43" s="216">
        <v>4.49</v>
      </c>
      <c r="L43" s="216">
        <v>309.72000000000003</v>
      </c>
      <c r="M43" s="216">
        <v>1.1299999999999999</v>
      </c>
      <c r="N43" s="216">
        <v>1.45</v>
      </c>
      <c r="O43" s="216">
        <v>0</v>
      </c>
      <c r="P43" s="216">
        <v>1.28</v>
      </c>
      <c r="Q43" s="216">
        <v>6.7</v>
      </c>
      <c r="R43" s="216">
        <v>0.52</v>
      </c>
      <c r="S43" s="216">
        <v>0.32</v>
      </c>
      <c r="T43" s="216">
        <v>0</v>
      </c>
      <c r="U43" s="216">
        <v>3.81</v>
      </c>
      <c r="V43" s="216">
        <v>0.26</v>
      </c>
      <c r="W43" s="216">
        <v>0.66</v>
      </c>
      <c r="X43" s="216">
        <v>1.82</v>
      </c>
      <c r="Y43" s="216">
        <v>0</v>
      </c>
      <c r="Z43" s="216">
        <v>1.56</v>
      </c>
      <c r="AA43" s="216">
        <v>1.1100000000000001</v>
      </c>
      <c r="AB43" s="216">
        <v>0</v>
      </c>
      <c r="AC43" s="216">
        <v>0.3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-1.1000000000000001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6.44</v>
      </c>
      <c r="D44" s="216">
        <v>1.61</v>
      </c>
      <c r="E44" s="216">
        <v>0</v>
      </c>
      <c r="F44" s="216">
        <v>0</v>
      </c>
      <c r="G44" s="216">
        <v>6.66</v>
      </c>
      <c r="H44" s="216">
        <v>0</v>
      </c>
      <c r="I44" s="216">
        <v>26.07</v>
      </c>
      <c r="J44" s="216">
        <v>0</v>
      </c>
      <c r="K44" s="216">
        <v>4.49</v>
      </c>
      <c r="L44" s="216">
        <v>300.12</v>
      </c>
      <c r="M44" s="216">
        <v>1.1299999999999999</v>
      </c>
      <c r="N44" s="216">
        <v>1.45</v>
      </c>
      <c r="O44" s="216">
        <v>0</v>
      </c>
      <c r="P44" s="216">
        <v>1.28</v>
      </c>
      <c r="Q44" s="216">
        <v>6.7</v>
      </c>
      <c r="R44" s="216">
        <v>0.52</v>
      </c>
      <c r="S44" s="216">
        <v>0.32</v>
      </c>
      <c r="T44" s="216">
        <v>0</v>
      </c>
      <c r="U44" s="216">
        <v>3.81</v>
      </c>
      <c r="V44" s="216">
        <v>0.26</v>
      </c>
      <c r="W44" s="216">
        <v>0.66</v>
      </c>
      <c r="X44" s="216">
        <v>1.82</v>
      </c>
      <c r="Y44" s="216">
        <v>0</v>
      </c>
      <c r="Z44" s="216">
        <v>1.56</v>
      </c>
      <c r="AA44" s="216">
        <v>1.1100000000000001</v>
      </c>
      <c r="AB44" s="216">
        <v>0</v>
      </c>
      <c r="AC44" s="216">
        <v>4.49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-1.1000000000000001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6.44</v>
      </c>
      <c r="D45" s="216">
        <v>1.61</v>
      </c>
      <c r="E45" s="216">
        <v>0</v>
      </c>
      <c r="F45" s="216">
        <v>0</v>
      </c>
      <c r="G45" s="216">
        <v>6.66</v>
      </c>
      <c r="H45" s="216">
        <v>0</v>
      </c>
      <c r="I45" s="216">
        <v>26.07</v>
      </c>
      <c r="J45" s="216">
        <v>0</v>
      </c>
      <c r="K45" s="216">
        <v>4.8899999999999997</v>
      </c>
      <c r="L45" s="216">
        <v>290.52</v>
      </c>
      <c r="M45" s="216">
        <v>1.1299999999999999</v>
      </c>
      <c r="N45" s="216">
        <v>1.45</v>
      </c>
      <c r="O45" s="216">
        <v>0</v>
      </c>
      <c r="P45" s="216">
        <v>1.28</v>
      </c>
      <c r="Q45" s="216">
        <v>6.7</v>
      </c>
      <c r="R45" s="216">
        <v>0.52</v>
      </c>
      <c r="S45" s="216">
        <v>0.32</v>
      </c>
      <c r="T45" s="216">
        <v>0</v>
      </c>
      <c r="U45" s="216">
        <v>4.1500000000000004</v>
      </c>
      <c r="V45" s="216">
        <v>0.26</v>
      </c>
      <c r="W45" s="216">
        <v>0.66</v>
      </c>
      <c r="X45" s="216">
        <v>1.82</v>
      </c>
      <c r="Y45" s="216">
        <v>0</v>
      </c>
      <c r="Z45" s="216">
        <v>1.56</v>
      </c>
      <c r="AA45" s="216">
        <v>1.1100000000000001</v>
      </c>
      <c r="AB45" s="216">
        <v>0</v>
      </c>
      <c r="AC45" s="216">
        <v>4.49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-1.1000000000000001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6.44</v>
      </c>
      <c r="D46" s="216">
        <v>1.61</v>
      </c>
      <c r="E46" s="216">
        <v>0</v>
      </c>
      <c r="F46" s="216">
        <v>0</v>
      </c>
      <c r="G46" s="216">
        <v>6.66</v>
      </c>
      <c r="H46" s="216">
        <v>0</v>
      </c>
      <c r="I46" s="216">
        <v>26.07</v>
      </c>
      <c r="J46" s="216">
        <v>0</v>
      </c>
      <c r="K46" s="216">
        <v>4.8899999999999997</v>
      </c>
      <c r="L46" s="216">
        <v>280.92</v>
      </c>
      <c r="M46" s="216">
        <v>1.1299999999999999</v>
      </c>
      <c r="N46" s="216">
        <v>1.45</v>
      </c>
      <c r="O46" s="216">
        <v>0</v>
      </c>
      <c r="P46" s="216">
        <v>1.28</v>
      </c>
      <c r="Q46" s="216">
        <v>6.7</v>
      </c>
      <c r="R46" s="216">
        <v>0.52</v>
      </c>
      <c r="S46" s="216">
        <v>0.32</v>
      </c>
      <c r="T46" s="216">
        <v>0</v>
      </c>
      <c r="U46" s="216">
        <v>3.87</v>
      </c>
      <c r="V46" s="216">
        <v>0.26</v>
      </c>
      <c r="W46" s="216">
        <v>0.66</v>
      </c>
      <c r="X46" s="216">
        <v>1.82</v>
      </c>
      <c r="Y46" s="216">
        <v>0</v>
      </c>
      <c r="Z46" s="216">
        <v>1.56</v>
      </c>
      <c r="AA46" s="216">
        <v>1.1100000000000001</v>
      </c>
      <c r="AB46" s="216">
        <v>0</v>
      </c>
      <c r="AC46" s="216">
        <v>4.49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-1.1000000000000001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6.44</v>
      </c>
      <c r="D47" s="216">
        <v>1.61</v>
      </c>
      <c r="E47" s="216">
        <v>0</v>
      </c>
      <c r="F47" s="216">
        <v>0</v>
      </c>
      <c r="G47" s="216">
        <v>6.66</v>
      </c>
      <c r="H47" s="216">
        <v>0</v>
      </c>
      <c r="I47" s="216">
        <v>26.07</v>
      </c>
      <c r="J47" s="216">
        <v>0</v>
      </c>
      <c r="K47" s="216">
        <v>0.38</v>
      </c>
      <c r="L47" s="216">
        <v>280.92</v>
      </c>
      <c r="M47" s="216">
        <v>1.1299999999999999</v>
      </c>
      <c r="N47" s="216">
        <v>1.45</v>
      </c>
      <c r="O47" s="216">
        <v>0</v>
      </c>
      <c r="P47" s="216">
        <v>1.28</v>
      </c>
      <c r="Q47" s="216">
        <v>6.7</v>
      </c>
      <c r="R47" s="216">
        <v>0.52</v>
      </c>
      <c r="S47" s="216">
        <v>0.32</v>
      </c>
      <c r="T47" s="216">
        <v>0</v>
      </c>
      <c r="U47" s="216">
        <v>3.87</v>
      </c>
      <c r="V47" s="216">
        <v>0.26</v>
      </c>
      <c r="W47" s="216">
        <v>0.66</v>
      </c>
      <c r="X47" s="216">
        <v>1.82</v>
      </c>
      <c r="Y47" s="216">
        <v>0</v>
      </c>
      <c r="Z47" s="216">
        <v>1.56</v>
      </c>
      <c r="AA47" s="216">
        <v>1.1100000000000001</v>
      </c>
      <c r="AB47" s="216">
        <v>0</v>
      </c>
      <c r="AC47" s="216">
        <v>1.97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-1.1000000000000001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6.44</v>
      </c>
      <c r="D48" s="216">
        <v>1.61</v>
      </c>
      <c r="E48" s="216">
        <v>0</v>
      </c>
      <c r="F48" s="216">
        <v>0</v>
      </c>
      <c r="G48" s="216">
        <v>6.66</v>
      </c>
      <c r="H48" s="216">
        <v>0</v>
      </c>
      <c r="I48" s="216">
        <v>26.07</v>
      </c>
      <c r="J48" s="216">
        <v>0</v>
      </c>
      <c r="K48" s="216">
        <v>0.38</v>
      </c>
      <c r="L48" s="216">
        <v>280.92</v>
      </c>
      <c r="M48" s="216">
        <v>1.1299999999999999</v>
      </c>
      <c r="N48" s="216">
        <v>1.45</v>
      </c>
      <c r="O48" s="216">
        <v>0</v>
      </c>
      <c r="P48" s="216">
        <v>1.28</v>
      </c>
      <c r="Q48" s="216">
        <v>6.7</v>
      </c>
      <c r="R48" s="216">
        <v>0.52</v>
      </c>
      <c r="S48" s="216">
        <v>0.32</v>
      </c>
      <c r="T48" s="216">
        <v>0</v>
      </c>
      <c r="U48" s="216">
        <v>3.87</v>
      </c>
      <c r="V48" s="216">
        <v>0.26</v>
      </c>
      <c r="W48" s="216">
        <v>0.66</v>
      </c>
      <c r="X48" s="216">
        <v>1.82</v>
      </c>
      <c r="Y48" s="216">
        <v>0</v>
      </c>
      <c r="Z48" s="216">
        <v>1.56</v>
      </c>
      <c r="AA48" s="216">
        <v>1.1100000000000001</v>
      </c>
      <c r="AB48" s="216">
        <v>0</v>
      </c>
      <c r="AC48" s="216">
        <v>1.97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-1.1000000000000001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6.44</v>
      </c>
      <c r="D49" s="216">
        <v>1.61</v>
      </c>
      <c r="E49" s="216">
        <v>0</v>
      </c>
      <c r="F49" s="216">
        <v>0</v>
      </c>
      <c r="G49" s="216">
        <v>6.66</v>
      </c>
      <c r="H49" s="216">
        <v>0</v>
      </c>
      <c r="I49" s="216">
        <v>26.07</v>
      </c>
      <c r="J49" s="216">
        <v>0</v>
      </c>
      <c r="K49" s="216">
        <v>0.38</v>
      </c>
      <c r="L49" s="216">
        <v>252.12</v>
      </c>
      <c r="M49" s="216">
        <v>1.1299999999999999</v>
      </c>
      <c r="N49" s="216">
        <v>1.45</v>
      </c>
      <c r="O49" s="216">
        <v>0</v>
      </c>
      <c r="P49" s="216">
        <v>1.28</v>
      </c>
      <c r="Q49" s="216">
        <v>6.7</v>
      </c>
      <c r="R49" s="216">
        <v>0.52</v>
      </c>
      <c r="S49" s="216">
        <v>0.32</v>
      </c>
      <c r="T49" s="216">
        <v>0</v>
      </c>
      <c r="U49" s="216">
        <v>3.87</v>
      </c>
      <c r="V49" s="216">
        <v>0.26</v>
      </c>
      <c r="W49" s="216">
        <v>0.56999999999999995</v>
      </c>
      <c r="X49" s="216">
        <v>1.82</v>
      </c>
      <c r="Y49" s="216">
        <v>0</v>
      </c>
      <c r="Z49" s="216">
        <v>1.56</v>
      </c>
      <c r="AA49" s="216">
        <v>1.1100000000000001</v>
      </c>
      <c r="AB49" s="216">
        <v>0</v>
      </c>
      <c r="AC49" s="216">
        <v>1.97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-1.1000000000000001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6.44</v>
      </c>
      <c r="D50" s="216">
        <v>1.61</v>
      </c>
      <c r="E50" s="216">
        <v>0</v>
      </c>
      <c r="F50" s="216">
        <v>0</v>
      </c>
      <c r="G50" s="216">
        <v>6.66</v>
      </c>
      <c r="H50" s="216">
        <v>0</v>
      </c>
      <c r="I50" s="216">
        <v>26.07</v>
      </c>
      <c r="J50" s="216">
        <v>0</v>
      </c>
      <c r="K50" s="216">
        <v>0.38</v>
      </c>
      <c r="L50" s="216">
        <v>252.12</v>
      </c>
      <c r="M50" s="216">
        <v>1.1299999999999999</v>
      </c>
      <c r="N50" s="216">
        <v>1.45</v>
      </c>
      <c r="O50" s="216">
        <v>0</v>
      </c>
      <c r="P50" s="216">
        <v>1.28</v>
      </c>
      <c r="Q50" s="216">
        <v>6.7</v>
      </c>
      <c r="R50" s="216">
        <v>0.52</v>
      </c>
      <c r="S50" s="216">
        <v>0.32</v>
      </c>
      <c r="T50" s="216">
        <v>0</v>
      </c>
      <c r="U50" s="216">
        <v>3.87</v>
      </c>
      <c r="V50" s="216">
        <v>0.26</v>
      </c>
      <c r="W50" s="216">
        <v>0.56999999999999995</v>
      </c>
      <c r="X50" s="216">
        <v>1.82</v>
      </c>
      <c r="Y50" s="216">
        <v>0</v>
      </c>
      <c r="Z50" s="216">
        <v>1.56</v>
      </c>
      <c r="AA50" s="216">
        <v>1.1100000000000001</v>
      </c>
      <c r="AB50" s="216">
        <v>0</v>
      </c>
      <c r="AC50" s="216">
        <v>1.97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-1.1000000000000001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6.44</v>
      </c>
      <c r="D51" s="216">
        <v>1.61</v>
      </c>
      <c r="E51" s="216">
        <v>0</v>
      </c>
      <c r="F51" s="216">
        <v>0</v>
      </c>
      <c r="G51" s="216">
        <v>6.66</v>
      </c>
      <c r="H51" s="216">
        <v>0</v>
      </c>
      <c r="I51" s="216">
        <v>25.39</v>
      </c>
      <c r="J51" s="216">
        <v>0</v>
      </c>
      <c r="K51" s="216">
        <v>0.38</v>
      </c>
      <c r="L51" s="216">
        <v>252.12</v>
      </c>
      <c r="M51" s="216">
        <v>1.1299999999999999</v>
      </c>
      <c r="N51" s="216">
        <v>1.45</v>
      </c>
      <c r="O51" s="216">
        <v>0</v>
      </c>
      <c r="P51" s="216">
        <v>1.28</v>
      </c>
      <c r="Q51" s="216">
        <v>6.7</v>
      </c>
      <c r="R51" s="216">
        <v>0.52</v>
      </c>
      <c r="S51" s="216">
        <v>0.33</v>
      </c>
      <c r="T51" s="216">
        <v>0</v>
      </c>
      <c r="U51" s="216">
        <v>3.87</v>
      </c>
      <c r="V51" s="216">
        <v>0.26</v>
      </c>
      <c r="W51" s="216">
        <v>0.56999999999999995</v>
      </c>
      <c r="X51" s="216">
        <v>1.82</v>
      </c>
      <c r="Y51" s="216">
        <v>0</v>
      </c>
      <c r="Z51" s="216">
        <v>1.56</v>
      </c>
      <c r="AA51" s="216">
        <v>1.1100000000000001</v>
      </c>
      <c r="AB51" s="216">
        <v>0</v>
      </c>
      <c r="AC51" s="216">
        <v>1.93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-1.1000000000000001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6.44</v>
      </c>
      <c r="D52" s="216">
        <v>1.61</v>
      </c>
      <c r="E52" s="216">
        <v>0</v>
      </c>
      <c r="F52" s="216">
        <v>0</v>
      </c>
      <c r="G52" s="216">
        <v>6.66</v>
      </c>
      <c r="H52" s="216">
        <v>0</v>
      </c>
      <c r="I52" s="216">
        <v>25.39</v>
      </c>
      <c r="J52" s="216">
        <v>0</v>
      </c>
      <c r="K52" s="216">
        <v>0.38</v>
      </c>
      <c r="L52" s="216">
        <v>271.32</v>
      </c>
      <c r="M52" s="216">
        <v>1.1299999999999999</v>
      </c>
      <c r="N52" s="216">
        <v>1.45</v>
      </c>
      <c r="O52" s="216">
        <v>0</v>
      </c>
      <c r="P52" s="216">
        <v>1.28</v>
      </c>
      <c r="Q52" s="216">
        <v>6.7</v>
      </c>
      <c r="R52" s="216">
        <v>0.52</v>
      </c>
      <c r="S52" s="216">
        <v>0.33</v>
      </c>
      <c r="T52" s="216">
        <v>0</v>
      </c>
      <c r="U52" s="216">
        <v>3.87</v>
      </c>
      <c r="V52" s="216">
        <v>0.26</v>
      </c>
      <c r="W52" s="216">
        <v>0.56999999999999995</v>
      </c>
      <c r="X52" s="216">
        <v>1.82</v>
      </c>
      <c r="Y52" s="216">
        <v>0</v>
      </c>
      <c r="Z52" s="216">
        <v>1.56</v>
      </c>
      <c r="AA52" s="216">
        <v>1.1100000000000001</v>
      </c>
      <c r="AB52" s="216">
        <v>0</v>
      </c>
      <c r="AC52" s="216">
        <v>1.93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-1.1000000000000001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6.44</v>
      </c>
      <c r="D53" s="216">
        <v>1.61</v>
      </c>
      <c r="E53" s="216">
        <v>0</v>
      </c>
      <c r="F53" s="216">
        <v>0</v>
      </c>
      <c r="G53" s="216">
        <v>6.66</v>
      </c>
      <c r="H53" s="216">
        <v>0</v>
      </c>
      <c r="I53" s="216">
        <v>25.39</v>
      </c>
      <c r="J53" s="216">
        <v>0</v>
      </c>
      <c r="K53" s="216">
        <v>0.23</v>
      </c>
      <c r="L53" s="216">
        <v>280.92</v>
      </c>
      <c r="M53" s="216">
        <v>1.1299999999999999</v>
      </c>
      <c r="N53" s="216">
        <v>1.45</v>
      </c>
      <c r="O53" s="216">
        <v>0</v>
      </c>
      <c r="P53" s="216">
        <v>1.28</v>
      </c>
      <c r="Q53" s="216">
        <v>6.7</v>
      </c>
      <c r="R53" s="216">
        <v>0.52</v>
      </c>
      <c r="S53" s="216">
        <v>0.33</v>
      </c>
      <c r="T53" s="216">
        <v>0</v>
      </c>
      <c r="U53" s="216">
        <v>3.87</v>
      </c>
      <c r="V53" s="216">
        <v>0.26</v>
      </c>
      <c r="W53" s="216">
        <v>0.56999999999999995</v>
      </c>
      <c r="X53" s="216">
        <v>1.82</v>
      </c>
      <c r="Y53" s="216">
        <v>0</v>
      </c>
      <c r="Z53" s="216">
        <v>1.56</v>
      </c>
      <c r="AA53" s="216">
        <v>1.1100000000000001</v>
      </c>
      <c r="AB53" s="216">
        <v>0</v>
      </c>
      <c r="AC53" s="216">
        <v>1.92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-1.1000000000000001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6.44</v>
      </c>
      <c r="D54" s="216">
        <v>1.61</v>
      </c>
      <c r="E54" s="216">
        <v>0</v>
      </c>
      <c r="F54" s="216">
        <v>0</v>
      </c>
      <c r="G54" s="216">
        <v>6.66</v>
      </c>
      <c r="H54" s="216">
        <v>0</v>
      </c>
      <c r="I54" s="216">
        <v>25.39</v>
      </c>
      <c r="J54" s="216">
        <v>0</v>
      </c>
      <c r="K54" s="216">
        <v>0.32</v>
      </c>
      <c r="L54" s="216">
        <v>319.31</v>
      </c>
      <c r="M54" s="216">
        <v>1.1299999999999999</v>
      </c>
      <c r="N54" s="216">
        <v>1.45</v>
      </c>
      <c r="O54" s="216">
        <v>0</v>
      </c>
      <c r="P54" s="216">
        <v>1.28</v>
      </c>
      <c r="Q54" s="216">
        <v>6.7</v>
      </c>
      <c r="R54" s="216">
        <v>0.52</v>
      </c>
      <c r="S54" s="216">
        <v>0.33</v>
      </c>
      <c r="T54" s="216">
        <v>0</v>
      </c>
      <c r="U54" s="216">
        <v>3.87</v>
      </c>
      <c r="V54" s="216">
        <v>0.26</v>
      </c>
      <c r="W54" s="216">
        <v>0.56999999999999995</v>
      </c>
      <c r="X54" s="216">
        <v>1.82</v>
      </c>
      <c r="Y54" s="216">
        <v>0</v>
      </c>
      <c r="Z54" s="216">
        <v>1.56</v>
      </c>
      <c r="AA54" s="216">
        <v>1.1100000000000001</v>
      </c>
      <c r="AB54" s="216">
        <v>0</v>
      </c>
      <c r="AC54" s="216">
        <v>1.92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-1.1000000000000001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6.44</v>
      </c>
      <c r="D55" s="216">
        <v>1.61</v>
      </c>
      <c r="E55" s="216">
        <v>0</v>
      </c>
      <c r="F55" s="216">
        <v>0</v>
      </c>
      <c r="G55" s="216">
        <v>6.66</v>
      </c>
      <c r="H55" s="216">
        <v>0</v>
      </c>
      <c r="I55" s="216">
        <v>25.39</v>
      </c>
      <c r="J55" s="216">
        <v>0</v>
      </c>
      <c r="K55" s="216">
        <v>4.49</v>
      </c>
      <c r="L55" s="216">
        <v>374.99</v>
      </c>
      <c r="M55" s="216">
        <v>1.1299999999999999</v>
      </c>
      <c r="N55" s="216">
        <v>1.45</v>
      </c>
      <c r="O55" s="216">
        <v>0</v>
      </c>
      <c r="P55" s="216">
        <v>1.28</v>
      </c>
      <c r="Q55" s="216">
        <v>6.7</v>
      </c>
      <c r="R55" s="216">
        <v>11.09</v>
      </c>
      <c r="S55" s="216">
        <v>6.17</v>
      </c>
      <c r="T55" s="216">
        <v>0</v>
      </c>
      <c r="U55" s="216">
        <v>3.98</v>
      </c>
      <c r="V55" s="216">
        <v>0</v>
      </c>
      <c r="W55" s="216">
        <v>8.9700000000000006</v>
      </c>
      <c r="X55" s="216">
        <v>27.6</v>
      </c>
      <c r="Y55" s="216">
        <v>0</v>
      </c>
      <c r="Z55" s="216">
        <v>29.24</v>
      </c>
      <c r="AA55" s="216">
        <v>19.989999999999998</v>
      </c>
      <c r="AB55" s="216">
        <v>0</v>
      </c>
      <c r="AC55" s="216">
        <v>1.92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-1.1000000000000001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6.44</v>
      </c>
      <c r="D56" s="216">
        <v>1.61</v>
      </c>
      <c r="E56" s="216">
        <v>0</v>
      </c>
      <c r="F56" s="216">
        <v>0</v>
      </c>
      <c r="G56" s="216">
        <v>6.66</v>
      </c>
      <c r="H56" s="216">
        <v>0</v>
      </c>
      <c r="I56" s="216">
        <v>25.39</v>
      </c>
      <c r="J56" s="216">
        <v>0</v>
      </c>
      <c r="K56" s="216">
        <v>4.49</v>
      </c>
      <c r="L56" s="216">
        <v>374.99</v>
      </c>
      <c r="M56" s="216">
        <v>1.1299999999999999</v>
      </c>
      <c r="N56" s="216">
        <v>1.45</v>
      </c>
      <c r="O56" s="216">
        <v>0</v>
      </c>
      <c r="P56" s="216">
        <v>1.28</v>
      </c>
      <c r="Q56" s="216">
        <v>6.7</v>
      </c>
      <c r="R56" s="216">
        <v>11.09</v>
      </c>
      <c r="S56" s="216">
        <v>6.17</v>
      </c>
      <c r="T56" s="216">
        <v>0</v>
      </c>
      <c r="U56" s="216">
        <v>3.7</v>
      </c>
      <c r="V56" s="216">
        <v>6.36</v>
      </c>
      <c r="W56" s="216">
        <v>9.44</v>
      </c>
      <c r="X56" s="216">
        <v>30.8</v>
      </c>
      <c r="Y56" s="216">
        <v>0</v>
      </c>
      <c r="Z56" s="216">
        <v>29.24</v>
      </c>
      <c r="AA56" s="216">
        <v>19.989999999999998</v>
      </c>
      <c r="AB56" s="216">
        <v>0</v>
      </c>
      <c r="AC56" s="216">
        <v>1.92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-1.1000000000000001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6.44</v>
      </c>
      <c r="D57" s="216">
        <v>1.61</v>
      </c>
      <c r="E57" s="216">
        <v>0</v>
      </c>
      <c r="F57" s="216">
        <v>0</v>
      </c>
      <c r="G57" s="216">
        <v>6.66</v>
      </c>
      <c r="H57" s="216">
        <v>0</v>
      </c>
      <c r="I57" s="216">
        <v>25.39</v>
      </c>
      <c r="J57" s="216">
        <v>0</v>
      </c>
      <c r="K57" s="216">
        <v>4.49</v>
      </c>
      <c r="L57" s="216">
        <v>374.99</v>
      </c>
      <c r="M57" s="216">
        <v>1.1299999999999999</v>
      </c>
      <c r="N57" s="216">
        <v>1.45</v>
      </c>
      <c r="O57" s="216">
        <v>0</v>
      </c>
      <c r="P57" s="216">
        <v>1.27</v>
      </c>
      <c r="Q57" s="216">
        <v>6.7</v>
      </c>
      <c r="R57" s="216">
        <v>0.52</v>
      </c>
      <c r="S57" s="216">
        <v>6.17</v>
      </c>
      <c r="T57" s="216">
        <v>0</v>
      </c>
      <c r="U57" s="216">
        <v>3.7</v>
      </c>
      <c r="V57" s="216">
        <v>0.26</v>
      </c>
      <c r="W57" s="216">
        <v>9.44</v>
      </c>
      <c r="X57" s="216">
        <v>6.96</v>
      </c>
      <c r="Y57" s="216">
        <v>0</v>
      </c>
      <c r="Z57" s="216">
        <v>29.24</v>
      </c>
      <c r="AA57" s="216">
        <v>19.989999999999998</v>
      </c>
      <c r="AB57" s="216">
        <v>0</v>
      </c>
      <c r="AC57" s="216">
        <v>1.92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-1.1000000000000001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6.44</v>
      </c>
      <c r="D58" s="216">
        <v>1.61</v>
      </c>
      <c r="E58" s="216">
        <v>0</v>
      </c>
      <c r="F58" s="216">
        <v>0</v>
      </c>
      <c r="G58" s="216">
        <v>6.66</v>
      </c>
      <c r="H58" s="216">
        <v>0</v>
      </c>
      <c r="I58" s="216">
        <v>25.39</v>
      </c>
      <c r="J58" s="216">
        <v>0</v>
      </c>
      <c r="K58" s="216">
        <v>0</v>
      </c>
      <c r="L58" s="216">
        <v>367.31</v>
      </c>
      <c r="M58" s="216">
        <v>1.1299999999999999</v>
      </c>
      <c r="N58" s="216">
        <v>1.45</v>
      </c>
      <c r="O58" s="216">
        <v>0</v>
      </c>
      <c r="P58" s="216">
        <v>1.27</v>
      </c>
      <c r="Q58" s="216">
        <v>6.7</v>
      </c>
      <c r="R58" s="216">
        <v>0.52</v>
      </c>
      <c r="S58" s="216">
        <v>0.33</v>
      </c>
      <c r="T58" s="216">
        <v>0</v>
      </c>
      <c r="U58" s="216">
        <v>3.7</v>
      </c>
      <c r="V58" s="216">
        <v>0.26</v>
      </c>
      <c r="W58" s="216">
        <v>0.56999999999999995</v>
      </c>
      <c r="X58" s="216">
        <v>1.82</v>
      </c>
      <c r="Y58" s="216">
        <v>0</v>
      </c>
      <c r="Z58" s="216">
        <v>1.56</v>
      </c>
      <c r="AA58" s="216">
        <v>1.1100000000000001</v>
      </c>
      <c r="AB58" s="216">
        <v>0</v>
      </c>
      <c r="AC58" s="216">
        <v>1.92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-1.1000000000000001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6.44</v>
      </c>
      <c r="D59" s="216">
        <v>1.61</v>
      </c>
      <c r="E59" s="216">
        <v>0</v>
      </c>
      <c r="F59" s="216">
        <v>0</v>
      </c>
      <c r="G59" s="216">
        <v>6.66</v>
      </c>
      <c r="H59" s="216">
        <v>0</v>
      </c>
      <c r="I59" s="216">
        <v>25.39</v>
      </c>
      <c r="J59" s="216">
        <v>0</v>
      </c>
      <c r="K59" s="216">
        <v>0</v>
      </c>
      <c r="L59" s="216">
        <v>338.51</v>
      </c>
      <c r="M59" s="216">
        <v>1.1299999999999999</v>
      </c>
      <c r="N59" s="216">
        <v>1.45</v>
      </c>
      <c r="O59" s="216">
        <v>0</v>
      </c>
      <c r="P59" s="216">
        <v>1.27</v>
      </c>
      <c r="Q59" s="216">
        <v>6.7</v>
      </c>
      <c r="R59" s="216">
        <v>0.52</v>
      </c>
      <c r="S59" s="216">
        <v>0.33</v>
      </c>
      <c r="T59" s="216">
        <v>0</v>
      </c>
      <c r="U59" s="216">
        <v>3.7</v>
      </c>
      <c r="V59" s="216">
        <v>0.26</v>
      </c>
      <c r="W59" s="216">
        <v>0.56999999999999995</v>
      </c>
      <c r="X59" s="216">
        <v>1.82</v>
      </c>
      <c r="Y59" s="216">
        <v>0</v>
      </c>
      <c r="Z59" s="216">
        <v>1.55</v>
      </c>
      <c r="AA59" s="216">
        <v>1.1100000000000001</v>
      </c>
      <c r="AB59" s="216">
        <v>0</v>
      </c>
      <c r="AC59" s="216">
        <v>1.92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-1.1000000000000001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6.44</v>
      </c>
      <c r="D60" s="216">
        <v>1.61</v>
      </c>
      <c r="E60" s="216">
        <v>0</v>
      </c>
      <c r="F60" s="216">
        <v>0</v>
      </c>
      <c r="G60" s="216">
        <v>6.66</v>
      </c>
      <c r="H60" s="216">
        <v>0</v>
      </c>
      <c r="I60" s="216">
        <v>25.39</v>
      </c>
      <c r="J60" s="216">
        <v>0</v>
      </c>
      <c r="K60" s="216">
        <v>0</v>
      </c>
      <c r="L60" s="216">
        <v>338.51</v>
      </c>
      <c r="M60" s="216">
        <v>1.1299999999999999</v>
      </c>
      <c r="N60" s="216">
        <v>1.45</v>
      </c>
      <c r="O60" s="216">
        <v>0</v>
      </c>
      <c r="P60" s="216">
        <v>1.27</v>
      </c>
      <c r="Q60" s="216">
        <v>6.7</v>
      </c>
      <c r="R60" s="216">
        <v>0.52</v>
      </c>
      <c r="S60" s="216">
        <v>0.33</v>
      </c>
      <c r="T60" s="216">
        <v>0</v>
      </c>
      <c r="U60" s="216">
        <v>3.7</v>
      </c>
      <c r="V60" s="216">
        <v>0.26</v>
      </c>
      <c r="W60" s="216">
        <v>0.56999999999999995</v>
      </c>
      <c r="X60" s="216">
        <v>1.82</v>
      </c>
      <c r="Y60" s="216">
        <v>0</v>
      </c>
      <c r="Z60" s="216">
        <v>1.55</v>
      </c>
      <c r="AA60" s="216">
        <v>1.1100000000000001</v>
      </c>
      <c r="AB60" s="216">
        <v>0</v>
      </c>
      <c r="AC60" s="216">
        <v>1.92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-1.1000000000000001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6.44</v>
      </c>
      <c r="D61" s="216">
        <v>1.61</v>
      </c>
      <c r="E61" s="216">
        <v>0</v>
      </c>
      <c r="F61" s="216">
        <v>0</v>
      </c>
      <c r="G61" s="216">
        <v>6.66</v>
      </c>
      <c r="H61" s="216">
        <v>0</v>
      </c>
      <c r="I61" s="216">
        <v>25.39</v>
      </c>
      <c r="J61" s="216">
        <v>0</v>
      </c>
      <c r="K61" s="216">
        <v>0</v>
      </c>
      <c r="L61" s="216">
        <v>290.52</v>
      </c>
      <c r="M61" s="216">
        <v>1.1299999999999999</v>
      </c>
      <c r="N61" s="216">
        <v>1.45</v>
      </c>
      <c r="O61" s="216">
        <v>0</v>
      </c>
      <c r="P61" s="216">
        <v>1.27</v>
      </c>
      <c r="Q61" s="216">
        <v>6.7</v>
      </c>
      <c r="R61" s="216">
        <v>0.52</v>
      </c>
      <c r="S61" s="216">
        <v>0.33</v>
      </c>
      <c r="T61" s="216">
        <v>0</v>
      </c>
      <c r="U61" s="216">
        <v>5.68</v>
      </c>
      <c r="V61" s="216">
        <v>0.26</v>
      </c>
      <c r="W61" s="216">
        <v>0.56999999999999995</v>
      </c>
      <c r="X61" s="216">
        <v>1.82</v>
      </c>
      <c r="Y61" s="216">
        <v>0</v>
      </c>
      <c r="Z61" s="216">
        <v>1.55</v>
      </c>
      <c r="AA61" s="216">
        <v>1.1100000000000001</v>
      </c>
      <c r="AB61" s="216">
        <v>0</v>
      </c>
      <c r="AC61" s="216">
        <v>1.92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-1.1000000000000001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6.44</v>
      </c>
      <c r="D62" s="216">
        <v>1.61</v>
      </c>
      <c r="E62" s="216">
        <v>0</v>
      </c>
      <c r="F62" s="216">
        <v>0</v>
      </c>
      <c r="G62" s="216">
        <v>6.66</v>
      </c>
      <c r="H62" s="216">
        <v>0</v>
      </c>
      <c r="I62" s="216">
        <v>25.39</v>
      </c>
      <c r="J62" s="216">
        <v>0</v>
      </c>
      <c r="K62" s="216">
        <v>0</v>
      </c>
      <c r="L62" s="216">
        <v>280.92</v>
      </c>
      <c r="M62" s="216">
        <v>1.1299999999999999</v>
      </c>
      <c r="N62" s="216">
        <v>1.45</v>
      </c>
      <c r="O62" s="216">
        <v>0</v>
      </c>
      <c r="P62" s="216">
        <v>1.27</v>
      </c>
      <c r="Q62" s="216">
        <v>6.7</v>
      </c>
      <c r="R62" s="216">
        <v>0.52</v>
      </c>
      <c r="S62" s="216">
        <v>0.33</v>
      </c>
      <c r="T62" s="216">
        <v>0</v>
      </c>
      <c r="U62" s="216">
        <v>3.84</v>
      </c>
      <c r="V62" s="216">
        <v>0.26</v>
      </c>
      <c r="W62" s="216">
        <v>0.56999999999999995</v>
      </c>
      <c r="X62" s="216">
        <v>1.82</v>
      </c>
      <c r="Y62" s="216">
        <v>0</v>
      </c>
      <c r="Z62" s="216">
        <v>1.55</v>
      </c>
      <c r="AA62" s="216">
        <v>1.1100000000000001</v>
      </c>
      <c r="AB62" s="216">
        <v>0</v>
      </c>
      <c r="AC62" s="216">
        <v>1.92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-1.1000000000000001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6.44</v>
      </c>
      <c r="D63" s="216">
        <v>1.61</v>
      </c>
      <c r="E63" s="216">
        <v>0</v>
      </c>
      <c r="F63" s="216">
        <v>0</v>
      </c>
      <c r="G63" s="216">
        <v>6.66</v>
      </c>
      <c r="H63" s="216">
        <v>0</v>
      </c>
      <c r="I63" s="216">
        <v>25.39</v>
      </c>
      <c r="J63" s="216">
        <v>0</v>
      </c>
      <c r="K63" s="216">
        <v>0</v>
      </c>
      <c r="L63" s="216">
        <v>261.72000000000003</v>
      </c>
      <c r="M63" s="216">
        <v>1.1299999999999999</v>
      </c>
      <c r="N63" s="216">
        <v>1.45</v>
      </c>
      <c r="O63" s="216">
        <v>0</v>
      </c>
      <c r="P63" s="216">
        <v>1.27</v>
      </c>
      <c r="Q63" s="216">
        <v>6.7</v>
      </c>
      <c r="R63" s="216">
        <v>0.52</v>
      </c>
      <c r="S63" s="216">
        <v>0.33</v>
      </c>
      <c r="T63" s="216">
        <v>0</v>
      </c>
      <c r="U63" s="216">
        <v>2.98</v>
      </c>
      <c r="V63" s="216">
        <v>0.26</v>
      </c>
      <c r="W63" s="216">
        <v>0.56999999999999995</v>
      </c>
      <c r="X63" s="216">
        <v>1.82</v>
      </c>
      <c r="Y63" s="216">
        <v>0</v>
      </c>
      <c r="Z63" s="216">
        <v>1.55</v>
      </c>
      <c r="AA63" s="216">
        <v>1.1100000000000001</v>
      </c>
      <c r="AB63" s="216">
        <v>0</v>
      </c>
      <c r="AC63" s="216">
        <v>1.92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-1.1000000000000001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6.44</v>
      </c>
      <c r="D64" s="216">
        <v>1.61</v>
      </c>
      <c r="E64" s="216">
        <v>0</v>
      </c>
      <c r="F64" s="216">
        <v>0</v>
      </c>
      <c r="G64" s="216">
        <v>6.66</v>
      </c>
      <c r="H64" s="216">
        <v>0</v>
      </c>
      <c r="I64" s="216">
        <v>25.39</v>
      </c>
      <c r="J64" s="216">
        <v>0</v>
      </c>
      <c r="K64" s="216">
        <v>0.2</v>
      </c>
      <c r="L64" s="216">
        <v>242.52</v>
      </c>
      <c r="M64" s="216">
        <v>1.1299999999999999</v>
      </c>
      <c r="N64" s="216">
        <v>1.45</v>
      </c>
      <c r="O64" s="216">
        <v>0</v>
      </c>
      <c r="P64" s="216">
        <v>1.27</v>
      </c>
      <c r="Q64" s="216">
        <v>6.7</v>
      </c>
      <c r="R64" s="216">
        <v>0.52</v>
      </c>
      <c r="S64" s="216">
        <v>0.33</v>
      </c>
      <c r="T64" s="216">
        <v>0</v>
      </c>
      <c r="U64" s="216">
        <v>2.98</v>
      </c>
      <c r="V64" s="216">
        <v>0.26</v>
      </c>
      <c r="W64" s="216">
        <v>0.56999999999999995</v>
      </c>
      <c r="X64" s="216">
        <v>1.82</v>
      </c>
      <c r="Y64" s="216">
        <v>0</v>
      </c>
      <c r="Z64" s="216">
        <v>1.55</v>
      </c>
      <c r="AA64" s="216">
        <v>1.1100000000000001</v>
      </c>
      <c r="AB64" s="216">
        <v>0</v>
      </c>
      <c r="AC64" s="216">
        <v>1.92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-1.1000000000000001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6.44</v>
      </c>
      <c r="D65" s="216">
        <v>1.61</v>
      </c>
      <c r="E65" s="216">
        <v>0</v>
      </c>
      <c r="F65" s="216">
        <v>0</v>
      </c>
      <c r="G65" s="216">
        <v>6.66</v>
      </c>
      <c r="H65" s="216">
        <v>0</v>
      </c>
      <c r="I65" s="216">
        <v>25.39</v>
      </c>
      <c r="J65" s="216">
        <v>0</v>
      </c>
      <c r="K65" s="216">
        <v>0.23</v>
      </c>
      <c r="L65" s="216">
        <v>242.52</v>
      </c>
      <c r="M65" s="216">
        <v>1.1299999999999999</v>
      </c>
      <c r="N65" s="216">
        <v>1.45</v>
      </c>
      <c r="O65" s="216">
        <v>0</v>
      </c>
      <c r="P65" s="216">
        <v>1.27</v>
      </c>
      <c r="Q65" s="216">
        <v>6.7</v>
      </c>
      <c r="R65" s="216">
        <v>0.52</v>
      </c>
      <c r="S65" s="216">
        <v>0.33</v>
      </c>
      <c r="T65" s="216">
        <v>0</v>
      </c>
      <c r="U65" s="216">
        <v>3.09</v>
      </c>
      <c r="V65" s="216">
        <v>0.26</v>
      </c>
      <c r="W65" s="216">
        <v>0.56999999999999995</v>
      </c>
      <c r="X65" s="216">
        <v>1.82</v>
      </c>
      <c r="Y65" s="216">
        <v>0</v>
      </c>
      <c r="Z65" s="216">
        <v>1.87</v>
      </c>
      <c r="AA65" s="216">
        <v>1.41</v>
      </c>
      <c r="AB65" s="216">
        <v>0</v>
      </c>
      <c r="AC65" s="216">
        <v>1.63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-1.1000000000000001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6.44</v>
      </c>
      <c r="D66" s="216">
        <v>1.61</v>
      </c>
      <c r="E66" s="216">
        <v>0</v>
      </c>
      <c r="F66" s="216">
        <v>0</v>
      </c>
      <c r="G66" s="216">
        <v>6.66</v>
      </c>
      <c r="H66" s="216">
        <v>0</v>
      </c>
      <c r="I66" s="216">
        <v>25.39</v>
      </c>
      <c r="J66" s="216">
        <v>0</v>
      </c>
      <c r="K66" s="216">
        <v>0.23</v>
      </c>
      <c r="L66" s="216">
        <v>242.52</v>
      </c>
      <c r="M66" s="216">
        <v>1.1299999999999999</v>
      </c>
      <c r="N66" s="216">
        <v>1.45</v>
      </c>
      <c r="O66" s="216">
        <v>0</v>
      </c>
      <c r="P66" s="216">
        <v>1.27</v>
      </c>
      <c r="Q66" s="216">
        <v>6.7</v>
      </c>
      <c r="R66" s="216">
        <v>0.52</v>
      </c>
      <c r="S66" s="216">
        <v>0.33</v>
      </c>
      <c r="T66" s="216">
        <v>0</v>
      </c>
      <c r="U66" s="216">
        <v>2.79</v>
      </c>
      <c r="V66" s="216">
        <v>0.26</v>
      </c>
      <c r="W66" s="216">
        <v>0.56999999999999995</v>
      </c>
      <c r="X66" s="216">
        <v>1.82</v>
      </c>
      <c r="Y66" s="216">
        <v>0</v>
      </c>
      <c r="Z66" s="216">
        <v>1.87</v>
      </c>
      <c r="AA66" s="216">
        <v>1.41</v>
      </c>
      <c r="AB66" s="216">
        <v>0</v>
      </c>
      <c r="AC66" s="216">
        <v>1.91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-1.1000000000000001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6.44</v>
      </c>
      <c r="D67" s="216">
        <v>1.61</v>
      </c>
      <c r="E67" s="216">
        <v>0</v>
      </c>
      <c r="F67" s="216">
        <v>0</v>
      </c>
      <c r="G67" s="216">
        <v>6.66</v>
      </c>
      <c r="H67" s="216">
        <v>0</v>
      </c>
      <c r="I67" s="216">
        <v>25.73</v>
      </c>
      <c r="J67" s="216">
        <v>0</v>
      </c>
      <c r="K67" s="216">
        <v>0.38</v>
      </c>
      <c r="L67" s="216">
        <v>223.33</v>
      </c>
      <c r="M67" s="216">
        <v>1.1299999999999999</v>
      </c>
      <c r="N67" s="216">
        <v>1.45</v>
      </c>
      <c r="O67" s="216">
        <v>0</v>
      </c>
      <c r="P67" s="216">
        <v>1.27</v>
      </c>
      <c r="Q67" s="216">
        <v>6.7</v>
      </c>
      <c r="R67" s="216">
        <v>0.52</v>
      </c>
      <c r="S67" s="216">
        <v>0.33</v>
      </c>
      <c r="T67" s="216">
        <v>0</v>
      </c>
      <c r="U67" s="216">
        <v>2.79</v>
      </c>
      <c r="V67" s="216">
        <v>0.26</v>
      </c>
      <c r="W67" s="216">
        <v>0.56999999999999995</v>
      </c>
      <c r="X67" s="216">
        <v>1.82</v>
      </c>
      <c r="Y67" s="216">
        <v>0</v>
      </c>
      <c r="Z67" s="216">
        <v>1.87</v>
      </c>
      <c r="AA67" s="216">
        <v>1.41</v>
      </c>
      <c r="AB67" s="216">
        <v>0</v>
      </c>
      <c r="AC67" s="216">
        <v>1.91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-1.1000000000000001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6.44</v>
      </c>
      <c r="D68" s="216">
        <v>1.61</v>
      </c>
      <c r="E68" s="216">
        <v>0</v>
      </c>
      <c r="F68" s="216">
        <v>0</v>
      </c>
      <c r="G68" s="216">
        <v>6.66</v>
      </c>
      <c r="H68" s="216">
        <v>0</v>
      </c>
      <c r="I68" s="216">
        <v>25.73</v>
      </c>
      <c r="J68" s="216">
        <v>0</v>
      </c>
      <c r="K68" s="216">
        <v>0.38</v>
      </c>
      <c r="L68" s="216">
        <v>204.13</v>
      </c>
      <c r="M68" s="216">
        <v>1.1299999999999999</v>
      </c>
      <c r="N68" s="216">
        <v>1.45</v>
      </c>
      <c r="O68" s="216">
        <v>0</v>
      </c>
      <c r="P68" s="216">
        <v>1.27</v>
      </c>
      <c r="Q68" s="216">
        <v>6.7</v>
      </c>
      <c r="R68" s="216">
        <v>0.52</v>
      </c>
      <c r="S68" s="216">
        <v>0.33</v>
      </c>
      <c r="T68" s="216">
        <v>0</v>
      </c>
      <c r="U68" s="216">
        <v>2.79</v>
      </c>
      <c r="V68" s="216">
        <v>0.26</v>
      </c>
      <c r="W68" s="216">
        <v>0.56999999999999995</v>
      </c>
      <c r="X68" s="216">
        <v>1.82</v>
      </c>
      <c r="Y68" s="216">
        <v>0</v>
      </c>
      <c r="Z68" s="216">
        <v>1.87</v>
      </c>
      <c r="AA68" s="216">
        <v>1.35</v>
      </c>
      <c r="AB68" s="216">
        <v>0</v>
      </c>
      <c r="AC68" s="216">
        <v>1.91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-1.1000000000000001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6.44</v>
      </c>
      <c r="D69" s="216">
        <v>1.61</v>
      </c>
      <c r="E69" s="216">
        <v>0</v>
      </c>
      <c r="F69" s="216">
        <v>0</v>
      </c>
      <c r="G69" s="216">
        <v>6.66</v>
      </c>
      <c r="H69" s="216">
        <v>0</v>
      </c>
      <c r="I69" s="216">
        <v>25.73</v>
      </c>
      <c r="J69" s="216">
        <v>0</v>
      </c>
      <c r="K69" s="216">
        <v>0.38</v>
      </c>
      <c r="L69" s="216">
        <v>204.13</v>
      </c>
      <c r="M69" s="216">
        <v>1.1299999999999999</v>
      </c>
      <c r="N69" s="216">
        <v>1.45</v>
      </c>
      <c r="O69" s="216">
        <v>0</v>
      </c>
      <c r="P69" s="216">
        <v>1.27</v>
      </c>
      <c r="Q69" s="216">
        <v>6.7</v>
      </c>
      <c r="R69" s="216">
        <v>0.52</v>
      </c>
      <c r="S69" s="216">
        <v>0.33</v>
      </c>
      <c r="T69" s="216">
        <v>0</v>
      </c>
      <c r="U69" s="216">
        <v>2.79</v>
      </c>
      <c r="V69" s="216">
        <v>0.26</v>
      </c>
      <c r="W69" s="216">
        <v>0.56999999999999995</v>
      </c>
      <c r="X69" s="216">
        <v>1.82</v>
      </c>
      <c r="Y69" s="216">
        <v>0</v>
      </c>
      <c r="Z69" s="216">
        <v>1.87</v>
      </c>
      <c r="AA69" s="216">
        <v>1.35</v>
      </c>
      <c r="AB69" s="216">
        <v>0</v>
      </c>
      <c r="AC69" s="216">
        <v>1.91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-1.1000000000000001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6.44</v>
      </c>
      <c r="D70" s="216">
        <v>1.61</v>
      </c>
      <c r="E70" s="216">
        <v>0</v>
      </c>
      <c r="F70" s="216">
        <v>0</v>
      </c>
      <c r="G70" s="216">
        <v>6.66</v>
      </c>
      <c r="H70" s="216">
        <v>0</v>
      </c>
      <c r="I70" s="216">
        <v>25.73</v>
      </c>
      <c r="J70" s="216">
        <v>0</v>
      </c>
      <c r="K70" s="216">
        <v>0.38</v>
      </c>
      <c r="L70" s="216">
        <v>204.13</v>
      </c>
      <c r="M70" s="216">
        <v>1.1299999999999999</v>
      </c>
      <c r="N70" s="216">
        <v>1.45</v>
      </c>
      <c r="O70" s="216">
        <v>0</v>
      </c>
      <c r="P70" s="216">
        <v>1.27</v>
      </c>
      <c r="Q70" s="216">
        <v>6.7</v>
      </c>
      <c r="R70" s="216">
        <v>0.52</v>
      </c>
      <c r="S70" s="216">
        <v>0.33</v>
      </c>
      <c r="T70" s="216">
        <v>0</v>
      </c>
      <c r="U70" s="216">
        <v>2.79</v>
      </c>
      <c r="V70" s="216">
        <v>0.26</v>
      </c>
      <c r="W70" s="216">
        <v>0.56999999999999995</v>
      </c>
      <c r="X70" s="216">
        <v>1.82</v>
      </c>
      <c r="Y70" s="216">
        <v>0</v>
      </c>
      <c r="Z70" s="216">
        <v>1.87</v>
      </c>
      <c r="AA70" s="216">
        <v>1.35</v>
      </c>
      <c r="AB70" s="216">
        <v>0</v>
      </c>
      <c r="AC70" s="216">
        <v>1.91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-1.1000000000000001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6.44</v>
      </c>
      <c r="D71" s="216">
        <v>1.61</v>
      </c>
      <c r="E71" s="216">
        <v>0</v>
      </c>
      <c r="F71" s="216">
        <v>0</v>
      </c>
      <c r="G71" s="216">
        <v>6.66</v>
      </c>
      <c r="H71" s="216">
        <v>0</v>
      </c>
      <c r="I71" s="216">
        <v>25.73</v>
      </c>
      <c r="J71" s="216">
        <v>0</v>
      </c>
      <c r="K71" s="216">
        <v>0.38</v>
      </c>
      <c r="L71" s="216">
        <v>204.13</v>
      </c>
      <c r="M71" s="216">
        <v>1.1299999999999999</v>
      </c>
      <c r="N71" s="216">
        <v>1.45</v>
      </c>
      <c r="O71" s="216">
        <v>0</v>
      </c>
      <c r="P71" s="216">
        <v>1.27</v>
      </c>
      <c r="Q71" s="216">
        <v>6.7</v>
      </c>
      <c r="R71" s="216">
        <v>0.52</v>
      </c>
      <c r="S71" s="216">
        <v>0.33</v>
      </c>
      <c r="T71" s="216">
        <v>0</v>
      </c>
      <c r="U71" s="216">
        <v>2.79</v>
      </c>
      <c r="V71" s="216">
        <v>0.26</v>
      </c>
      <c r="W71" s="216">
        <v>0.56999999999999995</v>
      </c>
      <c r="X71" s="216">
        <v>1.82</v>
      </c>
      <c r="Y71" s="216">
        <v>0</v>
      </c>
      <c r="Z71" s="216">
        <v>1.87</v>
      </c>
      <c r="AA71" s="216">
        <v>1.35</v>
      </c>
      <c r="AB71" s="216">
        <v>0</v>
      </c>
      <c r="AC71" s="216">
        <v>1.91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-1.1000000000000001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6.44</v>
      </c>
      <c r="D72" s="216">
        <v>1.61</v>
      </c>
      <c r="E72" s="216">
        <v>0</v>
      </c>
      <c r="F72" s="216">
        <v>0</v>
      </c>
      <c r="G72" s="216">
        <v>6.66</v>
      </c>
      <c r="H72" s="216">
        <v>0</v>
      </c>
      <c r="I72" s="216">
        <v>25.73</v>
      </c>
      <c r="J72" s="216">
        <v>0</v>
      </c>
      <c r="K72" s="216">
        <v>0.38</v>
      </c>
      <c r="L72" s="216">
        <v>204.13</v>
      </c>
      <c r="M72" s="216">
        <v>1.1299999999999999</v>
      </c>
      <c r="N72" s="216">
        <v>1.45</v>
      </c>
      <c r="O72" s="216">
        <v>0</v>
      </c>
      <c r="P72" s="216">
        <v>1.27</v>
      </c>
      <c r="Q72" s="216">
        <v>6.7</v>
      </c>
      <c r="R72" s="216">
        <v>0.52</v>
      </c>
      <c r="S72" s="216">
        <v>0.33</v>
      </c>
      <c r="T72" s="216">
        <v>0</v>
      </c>
      <c r="U72" s="216">
        <v>2.79</v>
      </c>
      <c r="V72" s="216">
        <v>0.26</v>
      </c>
      <c r="W72" s="216">
        <v>0.56999999999999995</v>
      </c>
      <c r="X72" s="216">
        <v>1.82</v>
      </c>
      <c r="Y72" s="216">
        <v>0</v>
      </c>
      <c r="Z72" s="216">
        <v>1.87</v>
      </c>
      <c r="AA72" s="216">
        <v>1.35</v>
      </c>
      <c r="AB72" s="216">
        <v>0</v>
      </c>
      <c r="AC72" s="216">
        <v>1.91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-1.1000000000000001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6.44</v>
      </c>
      <c r="D73" s="216">
        <v>1.61</v>
      </c>
      <c r="E73" s="216">
        <v>0</v>
      </c>
      <c r="F73" s="216">
        <v>0</v>
      </c>
      <c r="G73" s="216">
        <v>6.66</v>
      </c>
      <c r="H73" s="216">
        <v>0</v>
      </c>
      <c r="I73" s="216">
        <v>25.73</v>
      </c>
      <c r="J73" s="216">
        <v>0</v>
      </c>
      <c r="K73" s="216">
        <v>0.38</v>
      </c>
      <c r="L73" s="216">
        <v>204.13</v>
      </c>
      <c r="M73" s="216">
        <v>1.1299999999999999</v>
      </c>
      <c r="N73" s="216">
        <v>1.45</v>
      </c>
      <c r="O73" s="216">
        <v>0</v>
      </c>
      <c r="P73" s="216">
        <v>1.27</v>
      </c>
      <c r="Q73" s="216">
        <v>6.7</v>
      </c>
      <c r="R73" s="216">
        <v>0.52</v>
      </c>
      <c r="S73" s="216">
        <v>0.33</v>
      </c>
      <c r="T73" s="216">
        <v>0</v>
      </c>
      <c r="U73" s="216">
        <v>2.79</v>
      </c>
      <c r="V73" s="216">
        <v>0.26</v>
      </c>
      <c r="W73" s="216">
        <v>1.42</v>
      </c>
      <c r="X73" s="216">
        <v>1.82</v>
      </c>
      <c r="Y73" s="216">
        <v>0</v>
      </c>
      <c r="Z73" s="216">
        <v>1.56</v>
      </c>
      <c r="AA73" s="216">
        <v>1.1100000000000001</v>
      </c>
      <c r="AB73" s="216">
        <v>0</v>
      </c>
      <c r="AC73" s="216">
        <v>1.91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-1.1000000000000001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6.44</v>
      </c>
      <c r="D74" s="216">
        <v>1.61</v>
      </c>
      <c r="E74" s="216">
        <v>0</v>
      </c>
      <c r="F74" s="216">
        <v>0</v>
      </c>
      <c r="G74" s="216">
        <v>6.66</v>
      </c>
      <c r="H74" s="216">
        <v>0</v>
      </c>
      <c r="I74" s="216">
        <v>25.73</v>
      </c>
      <c r="J74" s="216">
        <v>0</v>
      </c>
      <c r="K74" s="216">
        <v>0.38</v>
      </c>
      <c r="L74" s="216">
        <v>204.13</v>
      </c>
      <c r="M74" s="216">
        <v>1.1299999999999999</v>
      </c>
      <c r="N74" s="216">
        <v>1.45</v>
      </c>
      <c r="O74" s="216">
        <v>0</v>
      </c>
      <c r="P74" s="216">
        <v>1.27</v>
      </c>
      <c r="Q74" s="216">
        <v>6.7</v>
      </c>
      <c r="R74" s="216">
        <v>0.52</v>
      </c>
      <c r="S74" s="216">
        <v>0.33</v>
      </c>
      <c r="T74" s="216">
        <v>0</v>
      </c>
      <c r="U74" s="216">
        <v>2.79</v>
      </c>
      <c r="V74" s="216">
        <v>0.26</v>
      </c>
      <c r="W74" s="216">
        <v>1.42</v>
      </c>
      <c r="X74" s="216">
        <v>1.82</v>
      </c>
      <c r="Y74" s="216">
        <v>0</v>
      </c>
      <c r="Z74" s="216">
        <v>1.56</v>
      </c>
      <c r="AA74" s="216">
        <v>1.1100000000000001</v>
      </c>
      <c r="AB74" s="216">
        <v>0</v>
      </c>
      <c r="AC74" s="216">
        <v>1.91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-1.1000000000000001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6.44</v>
      </c>
      <c r="D75" s="216">
        <v>1.61</v>
      </c>
      <c r="E75" s="216">
        <v>0</v>
      </c>
      <c r="F75" s="216">
        <v>0</v>
      </c>
      <c r="G75" s="216">
        <v>6.66</v>
      </c>
      <c r="H75" s="216">
        <v>0</v>
      </c>
      <c r="I75" s="216">
        <v>25.73</v>
      </c>
      <c r="J75" s="216">
        <v>0</v>
      </c>
      <c r="K75" s="216">
        <v>0.38</v>
      </c>
      <c r="L75" s="216">
        <v>204.13</v>
      </c>
      <c r="M75" s="216">
        <v>1.1299999999999999</v>
      </c>
      <c r="N75" s="216">
        <v>1.45</v>
      </c>
      <c r="O75" s="216">
        <v>0</v>
      </c>
      <c r="P75" s="216">
        <v>1.27</v>
      </c>
      <c r="Q75" s="216">
        <v>6.7</v>
      </c>
      <c r="R75" s="216">
        <v>0.52</v>
      </c>
      <c r="S75" s="216">
        <v>0.33</v>
      </c>
      <c r="T75" s="216">
        <v>0</v>
      </c>
      <c r="U75" s="216">
        <v>2.79</v>
      </c>
      <c r="V75" s="216">
        <v>0.26</v>
      </c>
      <c r="W75" s="216">
        <v>1.48</v>
      </c>
      <c r="X75" s="216">
        <v>1.82</v>
      </c>
      <c r="Y75" s="216">
        <v>0</v>
      </c>
      <c r="Z75" s="216">
        <v>1.56</v>
      </c>
      <c r="AA75" s="216">
        <v>1.1100000000000001</v>
      </c>
      <c r="AB75" s="216">
        <v>0</v>
      </c>
      <c r="AC75" s="216">
        <v>1.91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-1.1000000000000001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6.44</v>
      </c>
      <c r="D76" s="216">
        <v>1.61</v>
      </c>
      <c r="E76" s="216">
        <v>0</v>
      </c>
      <c r="F76" s="216">
        <v>0</v>
      </c>
      <c r="G76" s="216">
        <v>6.66</v>
      </c>
      <c r="H76" s="216">
        <v>0</v>
      </c>
      <c r="I76" s="216">
        <v>25.73</v>
      </c>
      <c r="J76" s="216">
        <v>0</v>
      </c>
      <c r="K76" s="216">
        <v>0.38</v>
      </c>
      <c r="L76" s="216">
        <v>204.13</v>
      </c>
      <c r="M76" s="216">
        <v>1.1299999999999999</v>
      </c>
      <c r="N76" s="216">
        <v>1.45</v>
      </c>
      <c r="O76" s="216">
        <v>0</v>
      </c>
      <c r="P76" s="216">
        <v>1.27</v>
      </c>
      <c r="Q76" s="216">
        <v>6.7</v>
      </c>
      <c r="R76" s="216">
        <v>0.52</v>
      </c>
      <c r="S76" s="216">
        <v>0.33</v>
      </c>
      <c r="T76" s="216">
        <v>0</v>
      </c>
      <c r="U76" s="216">
        <v>2.79</v>
      </c>
      <c r="V76" s="216">
        <v>0.26</v>
      </c>
      <c r="W76" s="216">
        <v>1.48</v>
      </c>
      <c r="X76" s="216">
        <v>16.3</v>
      </c>
      <c r="Y76" s="216">
        <v>0</v>
      </c>
      <c r="Z76" s="216">
        <v>1.56</v>
      </c>
      <c r="AA76" s="216">
        <v>1.1100000000000001</v>
      </c>
      <c r="AB76" s="216">
        <v>0</v>
      </c>
      <c r="AC76" s="216">
        <v>1.91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-1.1000000000000001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6.44</v>
      </c>
      <c r="D77" s="216">
        <v>1.61</v>
      </c>
      <c r="E77" s="216">
        <v>0</v>
      </c>
      <c r="F77" s="216">
        <v>0</v>
      </c>
      <c r="G77" s="216">
        <v>6.66</v>
      </c>
      <c r="H77" s="216">
        <v>0</v>
      </c>
      <c r="I77" s="216">
        <v>25.73</v>
      </c>
      <c r="J77" s="216">
        <v>0</v>
      </c>
      <c r="K77" s="216">
        <v>0.38</v>
      </c>
      <c r="L77" s="216">
        <v>204.13</v>
      </c>
      <c r="M77" s="216">
        <v>1.1299999999999999</v>
      </c>
      <c r="N77" s="216">
        <v>1.45</v>
      </c>
      <c r="O77" s="216">
        <v>0</v>
      </c>
      <c r="P77" s="216">
        <v>1.27</v>
      </c>
      <c r="Q77" s="216">
        <v>6.7</v>
      </c>
      <c r="R77" s="216">
        <v>0.52</v>
      </c>
      <c r="S77" s="216">
        <v>0.33</v>
      </c>
      <c r="T77" s="216">
        <v>0</v>
      </c>
      <c r="U77" s="216">
        <v>2.79</v>
      </c>
      <c r="V77" s="216">
        <v>0.26</v>
      </c>
      <c r="W77" s="216">
        <v>1.48</v>
      </c>
      <c r="X77" s="216">
        <v>16.3</v>
      </c>
      <c r="Y77" s="216">
        <v>0</v>
      </c>
      <c r="Z77" s="216">
        <v>1.56</v>
      </c>
      <c r="AA77" s="216">
        <v>1.1100000000000001</v>
      </c>
      <c r="AB77" s="216">
        <v>0</v>
      </c>
      <c r="AC77" s="216">
        <v>2.21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-1.1000000000000001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6.44</v>
      </c>
      <c r="D78" s="216">
        <v>1.61</v>
      </c>
      <c r="E78" s="216">
        <v>0</v>
      </c>
      <c r="F78" s="216">
        <v>0</v>
      </c>
      <c r="G78" s="216">
        <v>6.66</v>
      </c>
      <c r="H78" s="216">
        <v>0</v>
      </c>
      <c r="I78" s="216">
        <v>25.73</v>
      </c>
      <c r="J78" s="216">
        <v>0</v>
      </c>
      <c r="K78" s="216">
        <v>0.38</v>
      </c>
      <c r="L78" s="216">
        <v>204.13</v>
      </c>
      <c r="M78" s="216">
        <v>1.1299999999999999</v>
      </c>
      <c r="N78" s="216">
        <v>1.45</v>
      </c>
      <c r="O78" s="216">
        <v>0</v>
      </c>
      <c r="P78" s="216">
        <v>1.27</v>
      </c>
      <c r="Q78" s="216">
        <v>6.7</v>
      </c>
      <c r="R78" s="216">
        <v>0.52</v>
      </c>
      <c r="S78" s="216">
        <v>0.33</v>
      </c>
      <c r="T78" s="216">
        <v>0</v>
      </c>
      <c r="U78" s="216">
        <v>2.79</v>
      </c>
      <c r="V78" s="216">
        <v>0.26</v>
      </c>
      <c r="W78" s="216">
        <v>1.48</v>
      </c>
      <c r="X78" s="216">
        <v>16.3</v>
      </c>
      <c r="Y78" s="216">
        <v>0</v>
      </c>
      <c r="Z78" s="216">
        <v>1.56</v>
      </c>
      <c r="AA78" s="216">
        <v>1.1100000000000001</v>
      </c>
      <c r="AB78" s="216">
        <v>0</v>
      </c>
      <c r="AC78" s="216">
        <v>1.92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-1.1000000000000001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6.44</v>
      </c>
      <c r="D79" s="216">
        <v>1.61</v>
      </c>
      <c r="E79" s="216">
        <v>0</v>
      </c>
      <c r="F79" s="216">
        <v>0</v>
      </c>
      <c r="G79" s="216">
        <v>6.66</v>
      </c>
      <c r="H79" s="216">
        <v>0</v>
      </c>
      <c r="I79" s="216">
        <v>25.73</v>
      </c>
      <c r="J79" s="216">
        <v>0</v>
      </c>
      <c r="K79" s="216">
        <v>0.38</v>
      </c>
      <c r="L79" s="216">
        <v>204.13</v>
      </c>
      <c r="M79" s="216">
        <v>1.1299999999999999</v>
      </c>
      <c r="N79" s="216">
        <v>1.45</v>
      </c>
      <c r="O79" s="216">
        <v>0</v>
      </c>
      <c r="P79" s="216">
        <v>0.82</v>
      </c>
      <c r="Q79" s="216">
        <v>6.7</v>
      </c>
      <c r="R79" s="216">
        <v>0.52</v>
      </c>
      <c r="S79" s="216">
        <v>0.33</v>
      </c>
      <c r="T79" s="216">
        <v>0</v>
      </c>
      <c r="U79" s="216">
        <v>2.79</v>
      </c>
      <c r="V79" s="216">
        <v>0.26</v>
      </c>
      <c r="W79" s="216">
        <v>1.48</v>
      </c>
      <c r="X79" s="216">
        <v>16.3</v>
      </c>
      <c r="Y79" s="216">
        <v>0</v>
      </c>
      <c r="Z79" s="216">
        <v>1.56</v>
      </c>
      <c r="AA79" s="216">
        <v>1.1100000000000001</v>
      </c>
      <c r="AB79" s="216">
        <v>0</v>
      </c>
      <c r="AC79" s="216">
        <v>1.92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-1.1000000000000001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6.44</v>
      </c>
      <c r="D80" s="216">
        <v>1.61</v>
      </c>
      <c r="E80" s="216">
        <v>0</v>
      </c>
      <c r="F80" s="216">
        <v>0</v>
      </c>
      <c r="G80" s="216">
        <v>6.66</v>
      </c>
      <c r="H80" s="216">
        <v>0</v>
      </c>
      <c r="I80" s="216">
        <v>25.73</v>
      </c>
      <c r="J80" s="216">
        <v>0</v>
      </c>
      <c r="K80" s="216">
        <v>0.38</v>
      </c>
      <c r="L80" s="216">
        <v>204.13</v>
      </c>
      <c r="M80" s="216">
        <v>1.1299999999999999</v>
      </c>
      <c r="N80" s="216">
        <v>1.45</v>
      </c>
      <c r="O80" s="216">
        <v>0</v>
      </c>
      <c r="P80" s="216">
        <v>0.82</v>
      </c>
      <c r="Q80" s="216">
        <v>6.7</v>
      </c>
      <c r="R80" s="216">
        <v>0.52</v>
      </c>
      <c r="S80" s="216">
        <v>0.33</v>
      </c>
      <c r="T80" s="216">
        <v>0</v>
      </c>
      <c r="U80" s="216">
        <v>2.79</v>
      </c>
      <c r="V80" s="216">
        <v>0.26</v>
      </c>
      <c r="W80" s="216">
        <v>1.48</v>
      </c>
      <c r="X80" s="216">
        <v>16.3</v>
      </c>
      <c r="Y80" s="216">
        <v>0</v>
      </c>
      <c r="Z80" s="216">
        <v>1.56</v>
      </c>
      <c r="AA80" s="216">
        <v>1.1100000000000001</v>
      </c>
      <c r="AB80" s="216">
        <v>0</v>
      </c>
      <c r="AC80" s="216">
        <v>1.92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-1.1000000000000001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6.44</v>
      </c>
      <c r="D81" s="216">
        <v>1.61</v>
      </c>
      <c r="E81" s="216">
        <v>0</v>
      </c>
      <c r="F81" s="216">
        <v>0</v>
      </c>
      <c r="G81" s="216">
        <v>6.66</v>
      </c>
      <c r="H81" s="216">
        <v>0</v>
      </c>
      <c r="I81" s="216">
        <v>25.73</v>
      </c>
      <c r="J81" s="216">
        <v>0</v>
      </c>
      <c r="K81" s="216">
        <v>0.38</v>
      </c>
      <c r="L81" s="216">
        <v>204.13</v>
      </c>
      <c r="M81" s="216">
        <v>1.1299999999999999</v>
      </c>
      <c r="N81" s="216">
        <v>1.45</v>
      </c>
      <c r="O81" s="216">
        <v>0</v>
      </c>
      <c r="P81" s="216">
        <v>0.8</v>
      </c>
      <c r="Q81" s="216">
        <v>6.7</v>
      </c>
      <c r="R81" s="216">
        <v>0.52</v>
      </c>
      <c r="S81" s="216">
        <v>0.33</v>
      </c>
      <c r="T81" s="216">
        <v>0</v>
      </c>
      <c r="U81" s="216">
        <v>2.79</v>
      </c>
      <c r="V81" s="216">
        <v>0.26</v>
      </c>
      <c r="W81" s="216">
        <v>4.16</v>
      </c>
      <c r="X81" s="216">
        <v>16.3</v>
      </c>
      <c r="Y81" s="216">
        <v>0</v>
      </c>
      <c r="Z81" s="216">
        <v>1.56</v>
      </c>
      <c r="AA81" s="216">
        <v>1.1100000000000001</v>
      </c>
      <c r="AB81" s="216">
        <v>0</v>
      </c>
      <c r="AC81" s="216">
        <v>1.92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-1.1000000000000001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6.51</v>
      </c>
      <c r="D82" s="216">
        <v>1.61</v>
      </c>
      <c r="E82" s="216">
        <v>0</v>
      </c>
      <c r="F82" s="216">
        <v>0</v>
      </c>
      <c r="G82" s="216">
        <v>6.66</v>
      </c>
      <c r="H82" s="216">
        <v>0</v>
      </c>
      <c r="I82" s="216">
        <v>25.73</v>
      </c>
      <c r="J82" s="216">
        <v>0</v>
      </c>
      <c r="K82" s="216">
        <v>0.38</v>
      </c>
      <c r="L82" s="216">
        <v>204.13</v>
      </c>
      <c r="M82" s="216">
        <v>1.1299999999999999</v>
      </c>
      <c r="N82" s="216">
        <v>1.45</v>
      </c>
      <c r="O82" s="216">
        <v>0</v>
      </c>
      <c r="P82" s="216">
        <v>0.8</v>
      </c>
      <c r="Q82" s="216">
        <v>6.7</v>
      </c>
      <c r="R82" s="216">
        <v>0.52</v>
      </c>
      <c r="S82" s="216">
        <v>0.33</v>
      </c>
      <c r="T82" s="216">
        <v>0</v>
      </c>
      <c r="U82" s="216">
        <v>2.79</v>
      </c>
      <c r="V82" s="216">
        <v>0.26</v>
      </c>
      <c r="W82" s="216">
        <v>4.16</v>
      </c>
      <c r="X82" s="216">
        <v>16.3</v>
      </c>
      <c r="Y82" s="216">
        <v>0</v>
      </c>
      <c r="Z82" s="216">
        <v>1.56</v>
      </c>
      <c r="AA82" s="216">
        <v>1.1100000000000001</v>
      </c>
      <c r="AB82" s="216">
        <v>0</v>
      </c>
      <c r="AC82" s="216">
        <v>1.93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-1.1000000000000001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6.57</v>
      </c>
      <c r="D83" s="216">
        <v>1.61</v>
      </c>
      <c r="E83" s="216">
        <v>0</v>
      </c>
      <c r="F83" s="216">
        <v>0</v>
      </c>
      <c r="G83" s="216">
        <v>6.66</v>
      </c>
      <c r="H83" s="216">
        <v>0</v>
      </c>
      <c r="I83" s="216">
        <v>25.73</v>
      </c>
      <c r="J83" s="216">
        <v>0</v>
      </c>
      <c r="K83" s="216">
        <v>0.38</v>
      </c>
      <c r="L83" s="216">
        <v>204.13</v>
      </c>
      <c r="M83" s="216">
        <v>1.1299999999999999</v>
      </c>
      <c r="N83" s="216">
        <v>1.45</v>
      </c>
      <c r="O83" s="216">
        <v>0</v>
      </c>
      <c r="P83" s="216">
        <v>0.8</v>
      </c>
      <c r="Q83" s="216">
        <v>6.7</v>
      </c>
      <c r="R83" s="216">
        <v>0.52</v>
      </c>
      <c r="S83" s="216">
        <v>0.33</v>
      </c>
      <c r="T83" s="216">
        <v>0</v>
      </c>
      <c r="U83" s="216">
        <v>2.79</v>
      </c>
      <c r="V83" s="216">
        <v>0.26</v>
      </c>
      <c r="W83" s="216">
        <v>4.16</v>
      </c>
      <c r="X83" s="216">
        <v>16.3</v>
      </c>
      <c r="Y83" s="216">
        <v>0</v>
      </c>
      <c r="Z83" s="216">
        <v>1.56</v>
      </c>
      <c r="AA83" s="216">
        <v>1.1100000000000001</v>
      </c>
      <c r="AB83" s="216">
        <v>0</v>
      </c>
      <c r="AC83" s="216">
        <v>1.9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-1.1000000000000001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6.64</v>
      </c>
      <c r="D84" s="216">
        <v>1.61</v>
      </c>
      <c r="E84" s="216">
        <v>0</v>
      </c>
      <c r="F84" s="216">
        <v>0</v>
      </c>
      <c r="G84" s="216">
        <v>6.66</v>
      </c>
      <c r="H84" s="216">
        <v>0</v>
      </c>
      <c r="I84" s="216">
        <v>25.73</v>
      </c>
      <c r="J84" s="216">
        <v>0</v>
      </c>
      <c r="K84" s="216">
        <v>0.38</v>
      </c>
      <c r="L84" s="216">
        <v>204.13</v>
      </c>
      <c r="M84" s="216">
        <v>1.1299999999999999</v>
      </c>
      <c r="N84" s="216">
        <v>1.45</v>
      </c>
      <c r="O84" s="216">
        <v>0</v>
      </c>
      <c r="P84" s="216">
        <v>0.8</v>
      </c>
      <c r="Q84" s="216">
        <v>6.7</v>
      </c>
      <c r="R84" s="216">
        <v>0.52</v>
      </c>
      <c r="S84" s="216">
        <v>0.33</v>
      </c>
      <c r="T84" s="216">
        <v>0</v>
      </c>
      <c r="U84" s="216">
        <v>2.79</v>
      </c>
      <c r="V84" s="216">
        <v>0.26</v>
      </c>
      <c r="W84" s="216">
        <v>4.16</v>
      </c>
      <c r="X84" s="216">
        <v>16.3</v>
      </c>
      <c r="Y84" s="216">
        <v>0</v>
      </c>
      <c r="Z84" s="216">
        <v>1.56</v>
      </c>
      <c r="AA84" s="216">
        <v>1.1100000000000001</v>
      </c>
      <c r="AB84" s="216">
        <v>0</v>
      </c>
      <c r="AC84" s="216">
        <v>1.9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-1.1000000000000001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6.67</v>
      </c>
      <c r="D85" s="216">
        <v>1.61</v>
      </c>
      <c r="E85" s="216">
        <v>0</v>
      </c>
      <c r="F85" s="216">
        <v>0</v>
      </c>
      <c r="G85" s="216">
        <v>6.66</v>
      </c>
      <c r="H85" s="216">
        <v>0</v>
      </c>
      <c r="I85" s="216">
        <v>25.73</v>
      </c>
      <c r="J85" s="216">
        <v>0</v>
      </c>
      <c r="K85" s="216">
        <v>0.38</v>
      </c>
      <c r="L85" s="216">
        <v>204.13</v>
      </c>
      <c r="M85" s="216">
        <v>1.1299999999999999</v>
      </c>
      <c r="N85" s="216">
        <v>1.45</v>
      </c>
      <c r="O85" s="216">
        <v>0</v>
      </c>
      <c r="P85" s="216">
        <v>0.8</v>
      </c>
      <c r="Q85" s="216">
        <v>6.7</v>
      </c>
      <c r="R85" s="216">
        <v>0.52</v>
      </c>
      <c r="S85" s="216">
        <v>0.33</v>
      </c>
      <c r="T85" s="216">
        <v>0</v>
      </c>
      <c r="U85" s="216">
        <v>2.79</v>
      </c>
      <c r="V85" s="216">
        <v>0.26</v>
      </c>
      <c r="W85" s="216">
        <v>4.07</v>
      </c>
      <c r="X85" s="216">
        <v>16.3</v>
      </c>
      <c r="Y85" s="216">
        <v>0</v>
      </c>
      <c r="Z85" s="216">
        <v>1.56</v>
      </c>
      <c r="AA85" s="216">
        <v>1.1100000000000001</v>
      </c>
      <c r="AB85" s="216">
        <v>0</v>
      </c>
      <c r="AC85" s="216">
        <v>1.9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-1.1000000000000001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6.67</v>
      </c>
      <c r="D86" s="216">
        <v>1.61</v>
      </c>
      <c r="E86" s="216">
        <v>0</v>
      </c>
      <c r="F86" s="216">
        <v>0</v>
      </c>
      <c r="G86" s="216">
        <v>6.66</v>
      </c>
      <c r="H86" s="216">
        <v>0</v>
      </c>
      <c r="I86" s="216">
        <v>25.73</v>
      </c>
      <c r="J86" s="216">
        <v>0</v>
      </c>
      <c r="K86" s="216">
        <v>0.38</v>
      </c>
      <c r="L86" s="216">
        <v>204.13</v>
      </c>
      <c r="M86" s="216">
        <v>1.1299999999999999</v>
      </c>
      <c r="N86" s="216">
        <v>1.45</v>
      </c>
      <c r="O86" s="216">
        <v>0</v>
      </c>
      <c r="P86" s="216">
        <v>0.8</v>
      </c>
      <c r="Q86" s="216">
        <v>6.7</v>
      </c>
      <c r="R86" s="216">
        <v>0.52</v>
      </c>
      <c r="S86" s="216">
        <v>0.33</v>
      </c>
      <c r="T86" s="216">
        <v>0</v>
      </c>
      <c r="U86" s="216">
        <v>2.79</v>
      </c>
      <c r="V86" s="216">
        <v>0.26</v>
      </c>
      <c r="W86" s="216">
        <v>4.07</v>
      </c>
      <c r="X86" s="216">
        <v>16.3</v>
      </c>
      <c r="Y86" s="216">
        <v>0</v>
      </c>
      <c r="Z86" s="216">
        <v>1.56</v>
      </c>
      <c r="AA86" s="216">
        <v>1.1100000000000001</v>
      </c>
      <c r="AB86" s="216">
        <v>0</v>
      </c>
      <c r="AC86" s="216">
        <v>1.9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-1.1000000000000001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6.64</v>
      </c>
      <c r="D87" s="216">
        <v>1.61</v>
      </c>
      <c r="E87" s="216">
        <v>0</v>
      </c>
      <c r="F87" s="216">
        <v>0</v>
      </c>
      <c r="G87" s="216">
        <v>6.66</v>
      </c>
      <c r="H87" s="216">
        <v>0</v>
      </c>
      <c r="I87" s="216">
        <v>25.73</v>
      </c>
      <c r="J87" s="216">
        <v>0</v>
      </c>
      <c r="K87" s="216">
        <v>0.38</v>
      </c>
      <c r="L87" s="216">
        <v>204.13</v>
      </c>
      <c r="M87" s="216">
        <v>1.1299999999999999</v>
      </c>
      <c r="N87" s="216">
        <v>1.45</v>
      </c>
      <c r="O87" s="216">
        <v>0</v>
      </c>
      <c r="P87" s="216">
        <v>1.03</v>
      </c>
      <c r="Q87" s="216">
        <v>6.7</v>
      </c>
      <c r="R87" s="216">
        <v>0.52</v>
      </c>
      <c r="S87" s="216">
        <v>0.33</v>
      </c>
      <c r="T87" s="216">
        <v>0</v>
      </c>
      <c r="U87" s="216">
        <v>2.79</v>
      </c>
      <c r="V87" s="216">
        <v>0.26</v>
      </c>
      <c r="W87" s="216">
        <v>4.07</v>
      </c>
      <c r="X87" s="216">
        <v>14.54</v>
      </c>
      <c r="Y87" s="216">
        <v>0</v>
      </c>
      <c r="Z87" s="216">
        <v>1.56</v>
      </c>
      <c r="AA87" s="216">
        <v>1.1100000000000001</v>
      </c>
      <c r="AB87" s="216">
        <v>0</v>
      </c>
      <c r="AC87" s="216">
        <v>1.9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-1.1000000000000001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6.6</v>
      </c>
      <c r="D88" s="216">
        <v>1.61</v>
      </c>
      <c r="E88" s="216">
        <v>0</v>
      </c>
      <c r="F88" s="216">
        <v>0</v>
      </c>
      <c r="G88" s="216">
        <v>6.66</v>
      </c>
      <c r="H88" s="216">
        <v>0</v>
      </c>
      <c r="I88" s="216">
        <v>25.73</v>
      </c>
      <c r="J88" s="216">
        <v>0</v>
      </c>
      <c r="K88" s="216">
        <v>0.38</v>
      </c>
      <c r="L88" s="216">
        <v>204.13</v>
      </c>
      <c r="M88" s="216">
        <v>1.1299999999999999</v>
      </c>
      <c r="N88" s="216">
        <v>1.45</v>
      </c>
      <c r="O88" s="216">
        <v>0</v>
      </c>
      <c r="P88" s="216">
        <v>1.03</v>
      </c>
      <c r="Q88" s="216">
        <v>6.7</v>
      </c>
      <c r="R88" s="216">
        <v>0.52</v>
      </c>
      <c r="S88" s="216">
        <v>0.33</v>
      </c>
      <c r="T88" s="216">
        <v>0</v>
      </c>
      <c r="U88" s="216">
        <v>2.79</v>
      </c>
      <c r="V88" s="216">
        <v>0.26</v>
      </c>
      <c r="W88" s="216">
        <v>4.07</v>
      </c>
      <c r="X88" s="216">
        <v>14.54</v>
      </c>
      <c r="Y88" s="216">
        <v>0</v>
      </c>
      <c r="Z88" s="216">
        <v>1.56</v>
      </c>
      <c r="AA88" s="216">
        <v>1.1100000000000001</v>
      </c>
      <c r="AB88" s="216">
        <v>0</v>
      </c>
      <c r="AC88" s="216">
        <v>1.9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-1.1000000000000001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6.6</v>
      </c>
      <c r="D89" s="216">
        <v>1.61</v>
      </c>
      <c r="E89" s="216">
        <v>0</v>
      </c>
      <c r="F89" s="216">
        <v>0</v>
      </c>
      <c r="G89" s="216">
        <v>6.66</v>
      </c>
      <c r="H89" s="216">
        <v>0</v>
      </c>
      <c r="I89" s="216">
        <v>25.73</v>
      </c>
      <c r="J89" s="216">
        <v>0</v>
      </c>
      <c r="K89" s="216">
        <v>0.38</v>
      </c>
      <c r="L89" s="216">
        <v>204.13</v>
      </c>
      <c r="M89" s="216">
        <v>1.1299999999999999</v>
      </c>
      <c r="N89" s="216">
        <v>1.45</v>
      </c>
      <c r="O89" s="216">
        <v>0</v>
      </c>
      <c r="P89" s="216">
        <v>1.03</v>
      </c>
      <c r="Q89" s="216">
        <v>6.7</v>
      </c>
      <c r="R89" s="216">
        <v>0.52</v>
      </c>
      <c r="S89" s="216">
        <v>0.33</v>
      </c>
      <c r="T89" s="216">
        <v>0</v>
      </c>
      <c r="U89" s="216">
        <v>2.79</v>
      </c>
      <c r="V89" s="216">
        <v>0.26</v>
      </c>
      <c r="W89" s="216">
        <v>4.07</v>
      </c>
      <c r="X89" s="216">
        <v>14.54</v>
      </c>
      <c r="Y89" s="216">
        <v>0</v>
      </c>
      <c r="Z89" s="216">
        <v>1.56</v>
      </c>
      <c r="AA89" s="216">
        <v>1.1100000000000001</v>
      </c>
      <c r="AB89" s="216">
        <v>0</v>
      </c>
      <c r="AC89" s="216">
        <v>1.9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-1.1000000000000001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6.76</v>
      </c>
      <c r="D90" s="216">
        <v>1.61</v>
      </c>
      <c r="E90" s="216">
        <v>0</v>
      </c>
      <c r="F90" s="216">
        <v>0</v>
      </c>
      <c r="G90" s="216">
        <v>6.66</v>
      </c>
      <c r="H90" s="216">
        <v>0</v>
      </c>
      <c r="I90" s="216">
        <v>25.73</v>
      </c>
      <c r="J90" s="216">
        <v>0</v>
      </c>
      <c r="K90" s="216">
        <v>0.38</v>
      </c>
      <c r="L90" s="216">
        <v>204.13</v>
      </c>
      <c r="M90" s="216">
        <v>1.1299999999999999</v>
      </c>
      <c r="N90" s="216">
        <v>1.45</v>
      </c>
      <c r="O90" s="216">
        <v>0</v>
      </c>
      <c r="P90" s="216">
        <v>1.03</v>
      </c>
      <c r="Q90" s="216">
        <v>6.7</v>
      </c>
      <c r="R90" s="216">
        <v>0.52</v>
      </c>
      <c r="S90" s="216">
        <v>0.33</v>
      </c>
      <c r="T90" s="216">
        <v>0</v>
      </c>
      <c r="U90" s="216">
        <v>2.79</v>
      </c>
      <c r="V90" s="216">
        <v>0.26</v>
      </c>
      <c r="W90" s="216">
        <v>4.07</v>
      </c>
      <c r="X90" s="216">
        <v>14.54</v>
      </c>
      <c r="Y90" s="216">
        <v>0</v>
      </c>
      <c r="Z90" s="216">
        <v>1.56</v>
      </c>
      <c r="AA90" s="216">
        <v>1.1100000000000001</v>
      </c>
      <c r="AB90" s="216">
        <v>0</v>
      </c>
      <c r="AC90" s="216">
        <v>1.9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-1.1000000000000001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6.86</v>
      </c>
      <c r="D91" s="216">
        <v>1.61</v>
      </c>
      <c r="E91" s="216">
        <v>0</v>
      </c>
      <c r="F91" s="216">
        <v>0</v>
      </c>
      <c r="G91" s="216">
        <v>6.66</v>
      </c>
      <c r="H91" s="216">
        <v>0</v>
      </c>
      <c r="I91" s="216">
        <v>26.4</v>
      </c>
      <c r="J91" s="216">
        <v>0</v>
      </c>
      <c r="K91" s="216">
        <v>0.38</v>
      </c>
      <c r="L91" s="216">
        <v>204.13</v>
      </c>
      <c r="M91" s="216">
        <v>1.1299999999999999</v>
      </c>
      <c r="N91" s="216">
        <v>1.45</v>
      </c>
      <c r="O91" s="216">
        <v>0</v>
      </c>
      <c r="P91" s="216">
        <v>1.03</v>
      </c>
      <c r="Q91" s="216">
        <v>6.7</v>
      </c>
      <c r="R91" s="216">
        <v>0.52</v>
      </c>
      <c r="S91" s="216">
        <v>0.33</v>
      </c>
      <c r="T91" s="216">
        <v>0</v>
      </c>
      <c r="U91" s="216">
        <v>2.79</v>
      </c>
      <c r="V91" s="216">
        <v>0.26</v>
      </c>
      <c r="W91" s="216">
        <v>4.07</v>
      </c>
      <c r="X91" s="216">
        <v>14.54</v>
      </c>
      <c r="Y91" s="216">
        <v>0</v>
      </c>
      <c r="Z91" s="216">
        <v>1.56</v>
      </c>
      <c r="AA91" s="216">
        <v>1.1100000000000001</v>
      </c>
      <c r="AB91" s="216">
        <v>0</v>
      </c>
      <c r="AC91" s="216">
        <v>1.97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-1.1000000000000001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6.83</v>
      </c>
      <c r="D92" s="216">
        <v>1.61</v>
      </c>
      <c r="E92" s="216">
        <v>0</v>
      </c>
      <c r="F92" s="216">
        <v>0</v>
      </c>
      <c r="G92" s="216">
        <v>6.66</v>
      </c>
      <c r="H92" s="216">
        <v>0</v>
      </c>
      <c r="I92" s="216">
        <v>26.4</v>
      </c>
      <c r="J92" s="216">
        <v>0</v>
      </c>
      <c r="K92" s="216">
        <v>0.38</v>
      </c>
      <c r="L92" s="216">
        <v>204.13</v>
      </c>
      <c r="M92" s="216">
        <v>1.1299999999999999</v>
      </c>
      <c r="N92" s="216">
        <v>1.45</v>
      </c>
      <c r="O92" s="216">
        <v>0</v>
      </c>
      <c r="P92" s="216">
        <v>1.03</v>
      </c>
      <c r="Q92" s="216">
        <v>6.7</v>
      </c>
      <c r="R92" s="216">
        <v>0.52</v>
      </c>
      <c r="S92" s="216">
        <v>0.33</v>
      </c>
      <c r="T92" s="216">
        <v>0</v>
      </c>
      <c r="U92" s="216">
        <v>2.79</v>
      </c>
      <c r="V92" s="216">
        <v>0.26</v>
      </c>
      <c r="W92" s="216">
        <v>4.07</v>
      </c>
      <c r="X92" s="216">
        <v>14.54</v>
      </c>
      <c r="Y92" s="216">
        <v>0</v>
      </c>
      <c r="Z92" s="216">
        <v>1.56</v>
      </c>
      <c r="AA92" s="216">
        <v>1.1100000000000001</v>
      </c>
      <c r="AB92" s="216">
        <v>0</v>
      </c>
      <c r="AC92" s="216">
        <v>1.97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-1.1000000000000001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6.83</v>
      </c>
      <c r="D93" s="216">
        <v>1.61</v>
      </c>
      <c r="E93" s="216">
        <v>0</v>
      </c>
      <c r="F93" s="216">
        <v>0</v>
      </c>
      <c r="G93" s="216">
        <v>6.66</v>
      </c>
      <c r="H93" s="216">
        <v>0</v>
      </c>
      <c r="I93" s="216">
        <v>26.4</v>
      </c>
      <c r="J93" s="216">
        <v>0</v>
      </c>
      <c r="K93" s="216">
        <v>0.38</v>
      </c>
      <c r="L93" s="216">
        <v>204.13</v>
      </c>
      <c r="M93" s="216">
        <v>1.1299999999999999</v>
      </c>
      <c r="N93" s="216">
        <v>1.45</v>
      </c>
      <c r="O93" s="216">
        <v>0</v>
      </c>
      <c r="P93" s="216">
        <v>1.03</v>
      </c>
      <c r="Q93" s="216">
        <v>6.7</v>
      </c>
      <c r="R93" s="216">
        <v>0.52</v>
      </c>
      <c r="S93" s="216">
        <v>0.33</v>
      </c>
      <c r="T93" s="216">
        <v>0</v>
      </c>
      <c r="U93" s="216">
        <v>2.79</v>
      </c>
      <c r="V93" s="216">
        <v>0.26</v>
      </c>
      <c r="W93" s="216">
        <v>4.07</v>
      </c>
      <c r="X93" s="216">
        <v>14.54</v>
      </c>
      <c r="Y93" s="216">
        <v>0</v>
      </c>
      <c r="Z93" s="216">
        <v>1.56</v>
      </c>
      <c r="AA93" s="216">
        <v>1.1100000000000001</v>
      </c>
      <c r="AB93" s="216">
        <v>0</v>
      </c>
      <c r="AC93" s="216">
        <v>1.97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-1.1000000000000001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6.83</v>
      </c>
      <c r="D94" s="216">
        <v>1.61</v>
      </c>
      <c r="E94" s="216">
        <v>0</v>
      </c>
      <c r="F94" s="216">
        <v>0</v>
      </c>
      <c r="G94" s="216">
        <v>6.66</v>
      </c>
      <c r="H94" s="216">
        <v>0</v>
      </c>
      <c r="I94" s="216">
        <v>26.4</v>
      </c>
      <c r="J94" s="216">
        <v>0</v>
      </c>
      <c r="K94" s="216">
        <v>0.38</v>
      </c>
      <c r="L94" s="216">
        <v>204.13</v>
      </c>
      <c r="M94" s="216">
        <v>1.1299999999999999</v>
      </c>
      <c r="N94" s="216">
        <v>1.45</v>
      </c>
      <c r="O94" s="216">
        <v>0</v>
      </c>
      <c r="P94" s="216">
        <v>1.03</v>
      </c>
      <c r="Q94" s="216">
        <v>6.7</v>
      </c>
      <c r="R94" s="216">
        <v>0.52</v>
      </c>
      <c r="S94" s="216">
        <v>0.33</v>
      </c>
      <c r="T94" s="216">
        <v>0</v>
      </c>
      <c r="U94" s="216">
        <v>2.79</v>
      </c>
      <c r="V94" s="216">
        <v>0.26</v>
      </c>
      <c r="W94" s="216">
        <v>4.07</v>
      </c>
      <c r="X94" s="216">
        <v>14.54</v>
      </c>
      <c r="Y94" s="216">
        <v>0</v>
      </c>
      <c r="Z94" s="216">
        <v>1.56</v>
      </c>
      <c r="AA94" s="216">
        <v>1.1100000000000001</v>
      </c>
      <c r="AB94" s="216">
        <v>0</v>
      </c>
      <c r="AC94" s="216">
        <v>1.97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-1.1000000000000001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6.89</v>
      </c>
      <c r="D95" s="216">
        <v>1.61</v>
      </c>
      <c r="E95" s="216">
        <v>0</v>
      </c>
      <c r="F95" s="216">
        <v>0</v>
      </c>
      <c r="G95" s="216">
        <v>6.66</v>
      </c>
      <c r="H95" s="216">
        <v>0</v>
      </c>
      <c r="I95" s="216">
        <v>26.4</v>
      </c>
      <c r="J95" s="216">
        <v>0</v>
      </c>
      <c r="K95" s="216">
        <v>0.38</v>
      </c>
      <c r="L95" s="216">
        <v>204.13</v>
      </c>
      <c r="M95" s="216">
        <v>1.1299999999999999</v>
      </c>
      <c r="N95" s="216">
        <v>1.45</v>
      </c>
      <c r="O95" s="216">
        <v>0</v>
      </c>
      <c r="P95" s="216">
        <v>5.41</v>
      </c>
      <c r="Q95" s="216">
        <v>6.7</v>
      </c>
      <c r="R95" s="216">
        <v>0.52</v>
      </c>
      <c r="S95" s="216">
        <v>0.33</v>
      </c>
      <c r="T95" s="216">
        <v>0</v>
      </c>
      <c r="U95" s="216">
        <v>2.79</v>
      </c>
      <c r="V95" s="216">
        <v>0.22</v>
      </c>
      <c r="W95" s="216">
        <v>4.07</v>
      </c>
      <c r="X95" s="216">
        <v>14.54</v>
      </c>
      <c r="Y95" s="216">
        <v>0</v>
      </c>
      <c r="Z95" s="216">
        <v>1.56</v>
      </c>
      <c r="AA95" s="216">
        <v>1.1100000000000001</v>
      </c>
      <c r="AB95" s="216">
        <v>0</v>
      </c>
      <c r="AC95" s="216">
        <v>1.97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-1.1000000000000001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6.93</v>
      </c>
      <c r="D96" s="216">
        <v>1.61</v>
      </c>
      <c r="E96" s="216">
        <v>0</v>
      </c>
      <c r="F96" s="216">
        <v>0</v>
      </c>
      <c r="G96" s="216">
        <v>6.66</v>
      </c>
      <c r="H96" s="216">
        <v>0</v>
      </c>
      <c r="I96" s="216">
        <v>26.4</v>
      </c>
      <c r="J96" s="216">
        <v>0</v>
      </c>
      <c r="K96" s="216">
        <v>0.38</v>
      </c>
      <c r="L96" s="216">
        <v>204.13</v>
      </c>
      <c r="M96" s="216">
        <v>1.1299999999999999</v>
      </c>
      <c r="N96" s="216">
        <v>1.45</v>
      </c>
      <c r="O96" s="216">
        <v>0</v>
      </c>
      <c r="P96" s="216">
        <v>6.22</v>
      </c>
      <c r="Q96" s="216">
        <v>6.7</v>
      </c>
      <c r="R96" s="216">
        <v>0.52</v>
      </c>
      <c r="S96" s="216">
        <v>0.33</v>
      </c>
      <c r="T96" s="216">
        <v>0</v>
      </c>
      <c r="U96" s="216">
        <v>2.79</v>
      </c>
      <c r="V96" s="216">
        <v>0.22</v>
      </c>
      <c r="W96" s="216">
        <v>4.07</v>
      </c>
      <c r="X96" s="216">
        <v>14.54</v>
      </c>
      <c r="Y96" s="216">
        <v>0</v>
      </c>
      <c r="Z96" s="216">
        <v>1.56</v>
      </c>
      <c r="AA96" s="216">
        <v>1.1100000000000001</v>
      </c>
      <c r="AB96" s="216">
        <v>0</v>
      </c>
      <c r="AC96" s="216">
        <v>1.97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-1.1000000000000001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6.96</v>
      </c>
      <c r="D97" s="216">
        <v>1.61</v>
      </c>
      <c r="E97" s="216">
        <v>0</v>
      </c>
      <c r="F97" s="216">
        <v>0</v>
      </c>
      <c r="G97" s="216">
        <v>6.66</v>
      </c>
      <c r="H97" s="216">
        <v>0</v>
      </c>
      <c r="I97" s="216">
        <v>26.4</v>
      </c>
      <c r="J97" s="216">
        <v>0</v>
      </c>
      <c r="K97" s="216">
        <v>0.38</v>
      </c>
      <c r="L97" s="216">
        <v>204.13</v>
      </c>
      <c r="M97" s="216">
        <v>1.1299999999999999</v>
      </c>
      <c r="N97" s="216">
        <v>1.45</v>
      </c>
      <c r="O97" s="216">
        <v>0</v>
      </c>
      <c r="P97" s="216">
        <v>7.49</v>
      </c>
      <c r="Q97" s="216">
        <v>6.7</v>
      </c>
      <c r="R97" s="216">
        <v>0.52</v>
      </c>
      <c r="S97" s="216">
        <v>0.33</v>
      </c>
      <c r="T97" s="216">
        <v>0</v>
      </c>
      <c r="U97" s="216">
        <v>2.79</v>
      </c>
      <c r="V97" s="216">
        <v>0.22</v>
      </c>
      <c r="W97" s="216">
        <v>4.07</v>
      </c>
      <c r="X97" s="216">
        <v>14.54</v>
      </c>
      <c r="Y97" s="216">
        <v>0</v>
      </c>
      <c r="Z97" s="216">
        <v>1.56</v>
      </c>
      <c r="AA97" s="216">
        <v>1.1100000000000001</v>
      </c>
      <c r="AB97" s="216">
        <v>0</v>
      </c>
      <c r="AC97" s="216">
        <v>1.97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-1.1000000000000001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6.96</v>
      </c>
      <c r="D98" s="216">
        <v>1.61</v>
      </c>
      <c r="E98" s="216">
        <v>0</v>
      </c>
      <c r="F98" s="216">
        <v>0</v>
      </c>
      <c r="G98" s="216">
        <v>6.66</v>
      </c>
      <c r="H98" s="216">
        <v>0</v>
      </c>
      <c r="I98" s="216">
        <v>26.4</v>
      </c>
      <c r="J98" s="216">
        <v>0</v>
      </c>
      <c r="K98" s="216">
        <v>0.38</v>
      </c>
      <c r="L98" s="216">
        <v>204.13</v>
      </c>
      <c r="M98" s="216">
        <v>1.1299999999999999</v>
      </c>
      <c r="N98" s="216">
        <v>1.45</v>
      </c>
      <c r="O98" s="216">
        <v>0</v>
      </c>
      <c r="P98" s="216">
        <v>8.8699999999999992</v>
      </c>
      <c r="Q98" s="216">
        <v>6.7</v>
      </c>
      <c r="R98" s="216">
        <v>0.52</v>
      </c>
      <c r="S98" s="216">
        <v>0.33</v>
      </c>
      <c r="T98" s="216">
        <v>0</v>
      </c>
      <c r="U98" s="216">
        <v>2.79</v>
      </c>
      <c r="V98" s="216">
        <v>0.22</v>
      </c>
      <c r="W98" s="216">
        <v>4.07</v>
      </c>
      <c r="X98" s="216">
        <v>14.54</v>
      </c>
      <c r="Y98" s="216">
        <v>0</v>
      </c>
      <c r="Z98" s="216">
        <v>1.56</v>
      </c>
      <c r="AA98" s="216">
        <v>1.1100000000000001</v>
      </c>
      <c r="AB98" s="216">
        <v>0</v>
      </c>
      <c r="AC98" s="216">
        <v>1.97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-1.1000000000000001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0.16052000000000011</v>
      </c>
      <c r="D99">
        <f t="shared" si="0"/>
        <v>3.8640000000000049E-2</v>
      </c>
      <c r="E99">
        <f t="shared" si="0"/>
        <v>0</v>
      </c>
      <c r="F99">
        <f t="shared" si="0"/>
        <v>0</v>
      </c>
      <c r="G99">
        <f t="shared" si="0"/>
        <v>0.15984000000000007</v>
      </c>
      <c r="H99">
        <f t="shared" si="0"/>
        <v>0</v>
      </c>
      <c r="I99">
        <f t="shared" si="0"/>
        <v>0.62356000000000067</v>
      </c>
      <c r="J99">
        <f t="shared" si="0"/>
        <v>0</v>
      </c>
      <c r="K99">
        <f t="shared" si="0"/>
        <v>4.7217499999999968E-2</v>
      </c>
      <c r="L99">
        <f t="shared" si="0"/>
        <v>6.0182925000000083</v>
      </c>
      <c r="M99">
        <f t="shared" si="0"/>
        <v>7.4699999999999905E-2</v>
      </c>
      <c r="N99">
        <f t="shared" si="0"/>
        <v>3.4800000000000018E-2</v>
      </c>
      <c r="O99">
        <f t="shared" si="0"/>
        <v>0</v>
      </c>
      <c r="P99">
        <f t="shared" si="0"/>
        <v>3.4932499999999984E-2</v>
      </c>
      <c r="Q99">
        <f t="shared" si="0"/>
        <v>0.16080000000000008</v>
      </c>
      <c r="R99">
        <f t="shared" si="0"/>
        <v>1.7767500000000006E-2</v>
      </c>
      <c r="S99">
        <f t="shared" si="0"/>
        <v>2.2557499999999984E-2</v>
      </c>
      <c r="T99">
        <f t="shared" si="0"/>
        <v>0</v>
      </c>
      <c r="U99">
        <f t="shared" si="0"/>
        <v>8.5682500000000147E-2</v>
      </c>
      <c r="V99">
        <f t="shared" si="0"/>
        <v>7.5100000000000132E-3</v>
      </c>
      <c r="W99">
        <f t="shared" si="0"/>
        <v>3.962999999999995E-2</v>
      </c>
      <c r="X99">
        <f t="shared" si="0"/>
        <v>0.13654500000000003</v>
      </c>
      <c r="Y99">
        <f t="shared" si="0"/>
        <v>0</v>
      </c>
      <c r="Z99">
        <f t="shared" si="0"/>
        <v>5.957000000000006E-2</v>
      </c>
      <c r="AA99">
        <f t="shared" si="0"/>
        <v>4.2145000000000071E-2</v>
      </c>
      <c r="AB99">
        <f t="shared" si="0"/>
        <v>0</v>
      </c>
      <c r="AC99">
        <f t="shared" si="0"/>
        <v>4.1912499999999991E-2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-2.6399999999999958E-2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45023</v>
      </c>
      <c r="B1" s="227" t="s">
        <v>220</v>
      </c>
      <c r="C1" s="227"/>
      <c r="D1" s="21"/>
      <c r="E1" s="21"/>
      <c r="F1" s="21"/>
      <c r="G1" s="21"/>
      <c r="H1" s="21"/>
      <c r="I1" s="21"/>
      <c r="J1" s="221" t="s">
        <v>308</v>
      </c>
      <c r="K1" s="222"/>
      <c r="L1" s="222"/>
      <c r="M1" s="222"/>
      <c r="N1" s="222"/>
      <c r="O1" s="223"/>
      <c r="P1" s="221" t="s">
        <v>307</v>
      </c>
      <c r="Q1" s="224" t="s">
        <v>142</v>
      </c>
      <c r="S1" s="225" t="s">
        <v>309</v>
      </c>
      <c r="T1" s="225"/>
      <c r="U1" s="225"/>
      <c r="V1" s="225"/>
      <c r="W1" s="225"/>
      <c r="Y1" s="228" t="s">
        <v>396</v>
      </c>
      <c r="Z1" s="228"/>
      <c r="AA1" s="22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1"/>
      <c r="Q2" s="22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2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45023</v>
      </c>
      <c r="B1" s="227" t="s">
        <v>202</v>
      </c>
      <c r="C1" s="227"/>
      <c r="D1" s="229" t="s">
        <v>314</v>
      </c>
      <c r="E1" s="229"/>
      <c r="F1" s="229"/>
      <c r="G1" s="229"/>
      <c r="H1" s="229"/>
      <c r="I1" s="230"/>
      <c r="J1" s="221" t="s">
        <v>308</v>
      </c>
      <c r="K1" s="222"/>
      <c r="L1" s="222"/>
      <c r="M1" s="222"/>
      <c r="N1" s="222"/>
      <c r="O1" s="223"/>
      <c r="P1" s="221"/>
      <c r="Q1" s="224" t="s">
        <v>142</v>
      </c>
      <c r="S1" s="225" t="s">
        <v>309</v>
      </c>
      <c r="T1" s="225"/>
      <c r="U1" s="225"/>
      <c r="V1" s="225"/>
      <c r="W1" s="22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1"/>
      <c r="Q2" s="22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F78" activePane="bottomRight" state="frozen"/>
      <selection pane="topRight" activeCell="B1" sqref="B1"/>
      <selection pane="bottomLeft" activeCell="A3" sqref="A3"/>
      <selection pane="bottomRight" activeCell="U8" sqref="U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Allocation!A2</f>
        <v>45023</v>
      </c>
      <c r="B1" s="231" t="s">
        <v>484</v>
      </c>
      <c r="C1" s="227"/>
      <c r="D1" s="229" t="s">
        <v>314</v>
      </c>
      <c r="E1" s="229"/>
      <c r="F1" s="229"/>
      <c r="G1" s="229"/>
      <c r="H1" s="230"/>
      <c r="I1" s="232" t="s">
        <v>485</v>
      </c>
      <c r="J1" s="233"/>
      <c r="K1" s="233"/>
      <c r="L1" s="233"/>
      <c r="M1" s="234"/>
      <c r="N1" s="221"/>
      <c r="P1" s="225" t="s">
        <v>309</v>
      </c>
      <c r="Q1" s="225"/>
      <c r="R1" s="225"/>
      <c r="S1" s="225"/>
      <c r="T1" s="225"/>
    </row>
    <row r="2" spans="1:20" ht="15.75" thickBot="1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07" t="s">
        <v>149</v>
      </c>
      <c r="J2" s="208" t="s">
        <v>150</v>
      </c>
      <c r="K2" s="208" t="s">
        <v>153</v>
      </c>
      <c r="L2" s="209" t="s">
        <v>152</v>
      </c>
      <c r="M2" s="25" t="s">
        <v>222</v>
      </c>
      <c r="N2" s="221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17">
        <v>27</v>
      </c>
      <c r="C3" s="217">
        <v>27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f>C3*D3/H3</f>
        <v>11.2644</v>
      </c>
      <c r="J3" s="23">
        <f>C3*E3/100</f>
        <v>6.2990999999999993</v>
      </c>
      <c r="K3" s="23">
        <f>C3*F3/100</f>
        <v>8.1242999999999999</v>
      </c>
      <c r="L3" s="23">
        <f>C3*G3/100</f>
        <v>1.3122</v>
      </c>
      <c r="M3" s="203">
        <f>SUM(I3:L3)</f>
        <v>26.999999999999996</v>
      </c>
      <c r="N3" s="24"/>
      <c r="P3" s="78">
        <f t="shared" ref="P3:P34" si="1">I3</f>
        <v>11.2644</v>
      </c>
      <c r="Q3" s="78">
        <f t="shared" ref="Q3:Q34" si="2">J3</f>
        <v>6.2990999999999993</v>
      </c>
      <c r="R3" s="78">
        <f t="shared" ref="R3:R34" si="3">K3</f>
        <v>8.1242999999999999</v>
      </c>
      <c r="S3" s="78">
        <f t="shared" ref="S3:S34" si="4">L3</f>
        <v>1.3122</v>
      </c>
      <c r="T3" s="78">
        <f>SUM(P3:S3)</f>
        <v>26.999999999999996</v>
      </c>
    </row>
    <row r="4" spans="1:20">
      <c r="A4" s="8" t="s">
        <v>46</v>
      </c>
      <c r="B4" s="217">
        <v>27</v>
      </c>
      <c r="C4" s="217">
        <v>27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f t="shared" ref="I4:I67" si="5">C4*D4/H4</f>
        <v>11.2644</v>
      </c>
      <c r="J4" s="23">
        <f t="shared" ref="J4:J67" si="6">C4*E4/100</f>
        <v>6.2990999999999993</v>
      </c>
      <c r="K4" s="23">
        <f t="shared" ref="K4:K67" si="7">C4*F4/100</f>
        <v>8.1242999999999999</v>
      </c>
      <c r="L4" s="23">
        <f t="shared" ref="L4:L67" si="8">C4*G4/100</f>
        <v>1.3122</v>
      </c>
      <c r="M4" s="204">
        <f t="shared" ref="M4:M67" si="9">SUM(I4:L4)</f>
        <v>26.999999999999996</v>
      </c>
      <c r="N4" s="24"/>
      <c r="P4" s="78">
        <f t="shared" si="1"/>
        <v>11.2644</v>
      </c>
      <c r="Q4" s="78">
        <f t="shared" si="2"/>
        <v>6.2990999999999993</v>
      </c>
      <c r="R4" s="78">
        <f t="shared" si="3"/>
        <v>8.1242999999999999</v>
      </c>
      <c r="S4" s="78">
        <f t="shared" si="4"/>
        <v>1.3122</v>
      </c>
      <c r="T4" s="78">
        <f t="shared" ref="T4:T67" si="10">SUM(P4:S4)</f>
        <v>26.999999999999996</v>
      </c>
    </row>
    <row r="5" spans="1:20">
      <c r="A5" s="8" t="s">
        <v>47</v>
      </c>
      <c r="B5" s="217">
        <v>27</v>
      </c>
      <c r="C5" s="217">
        <v>27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f t="shared" si="5"/>
        <v>11.2644</v>
      </c>
      <c r="J5" s="23">
        <f t="shared" si="6"/>
        <v>6.2990999999999993</v>
      </c>
      <c r="K5" s="23">
        <f t="shared" si="7"/>
        <v>8.1242999999999999</v>
      </c>
      <c r="L5" s="23">
        <f t="shared" si="8"/>
        <v>1.3122</v>
      </c>
      <c r="M5" s="204">
        <f t="shared" si="9"/>
        <v>26.999999999999996</v>
      </c>
      <c r="N5" s="24"/>
      <c r="P5" s="78">
        <f t="shared" si="1"/>
        <v>11.2644</v>
      </c>
      <c r="Q5" s="78">
        <f t="shared" si="2"/>
        <v>6.2990999999999993</v>
      </c>
      <c r="R5" s="78">
        <f t="shared" si="3"/>
        <v>8.1242999999999999</v>
      </c>
      <c r="S5" s="78">
        <f t="shared" si="4"/>
        <v>1.3122</v>
      </c>
      <c r="T5" s="78">
        <f t="shared" si="10"/>
        <v>26.999999999999996</v>
      </c>
    </row>
    <row r="6" spans="1:20">
      <c r="A6" s="8" t="s">
        <v>48</v>
      </c>
      <c r="B6" s="217">
        <v>27</v>
      </c>
      <c r="C6" s="217">
        <v>27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f t="shared" si="5"/>
        <v>11.2644</v>
      </c>
      <c r="J6" s="23">
        <f t="shared" si="6"/>
        <v>6.2990999999999993</v>
      </c>
      <c r="K6" s="23">
        <f t="shared" si="7"/>
        <v>8.1242999999999999</v>
      </c>
      <c r="L6" s="23">
        <f t="shared" si="8"/>
        <v>1.3122</v>
      </c>
      <c r="M6" s="204">
        <f t="shared" si="9"/>
        <v>26.999999999999996</v>
      </c>
      <c r="N6" s="24"/>
      <c r="P6" s="78">
        <f t="shared" si="1"/>
        <v>11.2644</v>
      </c>
      <c r="Q6" s="78">
        <f t="shared" si="2"/>
        <v>6.2990999999999993</v>
      </c>
      <c r="R6" s="78">
        <f t="shared" si="3"/>
        <v>8.1242999999999999</v>
      </c>
      <c r="S6" s="78">
        <f t="shared" si="4"/>
        <v>1.3122</v>
      </c>
      <c r="T6" s="78">
        <f t="shared" si="10"/>
        <v>26.999999999999996</v>
      </c>
    </row>
    <row r="7" spans="1:20">
      <c r="A7" s="8" t="s">
        <v>49</v>
      </c>
      <c r="B7" s="217">
        <v>27</v>
      </c>
      <c r="C7" s="217">
        <v>27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f t="shared" si="5"/>
        <v>11.2644</v>
      </c>
      <c r="J7" s="23">
        <f t="shared" si="6"/>
        <v>6.2990999999999993</v>
      </c>
      <c r="K7" s="23">
        <f t="shared" si="7"/>
        <v>8.1242999999999999</v>
      </c>
      <c r="L7" s="23">
        <f t="shared" si="8"/>
        <v>1.3122</v>
      </c>
      <c r="M7" s="204">
        <f t="shared" si="9"/>
        <v>26.999999999999996</v>
      </c>
      <c r="N7" s="24"/>
      <c r="P7" s="78">
        <f t="shared" si="1"/>
        <v>11.2644</v>
      </c>
      <c r="Q7" s="78">
        <f t="shared" si="2"/>
        <v>6.2990999999999993</v>
      </c>
      <c r="R7" s="78">
        <f t="shared" si="3"/>
        <v>8.1242999999999999</v>
      </c>
      <c r="S7" s="78">
        <f t="shared" si="4"/>
        <v>1.3122</v>
      </c>
      <c r="T7" s="78">
        <f t="shared" si="10"/>
        <v>26.999999999999996</v>
      </c>
    </row>
    <row r="8" spans="1:20">
      <c r="A8" s="8" t="s">
        <v>50</v>
      </c>
      <c r="B8" s="217">
        <v>27</v>
      </c>
      <c r="C8" s="217">
        <v>27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f t="shared" si="5"/>
        <v>11.2644</v>
      </c>
      <c r="J8" s="23">
        <f t="shared" si="6"/>
        <v>6.2990999999999993</v>
      </c>
      <c r="K8" s="23">
        <f t="shared" si="7"/>
        <v>8.1242999999999999</v>
      </c>
      <c r="L8" s="23">
        <f t="shared" si="8"/>
        <v>1.3122</v>
      </c>
      <c r="M8" s="204">
        <f t="shared" si="9"/>
        <v>26.999999999999996</v>
      </c>
      <c r="N8" s="24"/>
      <c r="P8" s="78">
        <f t="shared" si="1"/>
        <v>11.2644</v>
      </c>
      <c r="Q8" s="78">
        <f t="shared" si="2"/>
        <v>6.2990999999999993</v>
      </c>
      <c r="R8" s="78">
        <f t="shared" si="3"/>
        <v>8.1242999999999999</v>
      </c>
      <c r="S8" s="78">
        <f t="shared" si="4"/>
        <v>1.3122</v>
      </c>
      <c r="T8" s="78">
        <f t="shared" si="10"/>
        <v>26.999999999999996</v>
      </c>
    </row>
    <row r="9" spans="1:20">
      <c r="A9" s="8" t="s">
        <v>51</v>
      </c>
      <c r="B9" s="217">
        <v>27</v>
      </c>
      <c r="C9" s="217">
        <v>27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f t="shared" si="5"/>
        <v>11.2644</v>
      </c>
      <c r="J9" s="23">
        <f t="shared" si="6"/>
        <v>6.2990999999999993</v>
      </c>
      <c r="K9" s="23">
        <f t="shared" si="7"/>
        <v>8.1242999999999999</v>
      </c>
      <c r="L9" s="23">
        <f t="shared" si="8"/>
        <v>1.3122</v>
      </c>
      <c r="M9" s="204">
        <f t="shared" si="9"/>
        <v>26.999999999999996</v>
      </c>
      <c r="N9" s="24"/>
      <c r="P9" s="78">
        <f t="shared" si="1"/>
        <v>11.2644</v>
      </c>
      <c r="Q9" s="78">
        <f t="shared" si="2"/>
        <v>6.2990999999999993</v>
      </c>
      <c r="R9" s="78">
        <f t="shared" si="3"/>
        <v>8.1242999999999999</v>
      </c>
      <c r="S9" s="78">
        <f t="shared" si="4"/>
        <v>1.3122</v>
      </c>
      <c r="T9" s="78">
        <f t="shared" si="10"/>
        <v>26.999999999999996</v>
      </c>
    </row>
    <row r="10" spans="1:20">
      <c r="A10" s="8" t="s">
        <v>52</v>
      </c>
      <c r="B10" s="217">
        <v>27</v>
      </c>
      <c r="C10" s="217">
        <v>27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f t="shared" si="5"/>
        <v>11.2644</v>
      </c>
      <c r="J10" s="23">
        <f t="shared" si="6"/>
        <v>6.2990999999999993</v>
      </c>
      <c r="K10" s="23">
        <f t="shared" si="7"/>
        <v>8.1242999999999999</v>
      </c>
      <c r="L10" s="23">
        <f t="shared" si="8"/>
        <v>1.3122</v>
      </c>
      <c r="M10" s="204">
        <f t="shared" si="9"/>
        <v>26.999999999999996</v>
      </c>
      <c r="N10" s="24"/>
      <c r="P10" s="78">
        <f t="shared" si="1"/>
        <v>11.2644</v>
      </c>
      <c r="Q10" s="78">
        <f t="shared" si="2"/>
        <v>6.2990999999999993</v>
      </c>
      <c r="R10" s="78">
        <f t="shared" si="3"/>
        <v>8.1242999999999999</v>
      </c>
      <c r="S10" s="78">
        <f t="shared" si="4"/>
        <v>1.3122</v>
      </c>
      <c r="T10" s="78">
        <f t="shared" si="10"/>
        <v>26.999999999999996</v>
      </c>
    </row>
    <row r="11" spans="1:20">
      <c r="A11" s="8" t="s">
        <v>53</v>
      </c>
      <c r="B11" s="217">
        <v>27</v>
      </c>
      <c r="C11" s="217">
        <v>27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f t="shared" si="5"/>
        <v>11.2644</v>
      </c>
      <c r="J11" s="23">
        <f t="shared" si="6"/>
        <v>6.2990999999999993</v>
      </c>
      <c r="K11" s="23">
        <f t="shared" si="7"/>
        <v>8.1242999999999999</v>
      </c>
      <c r="L11" s="23">
        <f t="shared" si="8"/>
        <v>1.3122</v>
      </c>
      <c r="M11" s="204">
        <f t="shared" si="9"/>
        <v>26.999999999999996</v>
      </c>
      <c r="N11" s="24"/>
      <c r="P11" s="78">
        <f t="shared" si="1"/>
        <v>11.2644</v>
      </c>
      <c r="Q11" s="78">
        <f t="shared" si="2"/>
        <v>6.2990999999999993</v>
      </c>
      <c r="R11" s="78">
        <f t="shared" si="3"/>
        <v>8.1242999999999999</v>
      </c>
      <c r="S11" s="78">
        <f t="shared" si="4"/>
        <v>1.3122</v>
      </c>
      <c r="T11" s="78">
        <f t="shared" si="10"/>
        <v>26.999999999999996</v>
      </c>
    </row>
    <row r="12" spans="1:20">
      <c r="A12" s="8" t="s">
        <v>54</v>
      </c>
      <c r="B12" s="217">
        <v>27</v>
      </c>
      <c r="C12" s="217">
        <v>27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f t="shared" si="5"/>
        <v>11.2644</v>
      </c>
      <c r="J12" s="23">
        <f t="shared" si="6"/>
        <v>6.2990999999999993</v>
      </c>
      <c r="K12" s="23">
        <f t="shared" si="7"/>
        <v>8.1242999999999999</v>
      </c>
      <c r="L12" s="23">
        <f t="shared" si="8"/>
        <v>1.3122</v>
      </c>
      <c r="M12" s="204">
        <f t="shared" si="9"/>
        <v>26.999999999999996</v>
      </c>
      <c r="N12" s="24"/>
      <c r="P12" s="78">
        <f t="shared" si="1"/>
        <v>11.2644</v>
      </c>
      <c r="Q12" s="78">
        <f t="shared" si="2"/>
        <v>6.2990999999999993</v>
      </c>
      <c r="R12" s="78">
        <f t="shared" si="3"/>
        <v>8.1242999999999999</v>
      </c>
      <c r="S12" s="78">
        <f t="shared" si="4"/>
        <v>1.3122</v>
      </c>
      <c r="T12" s="78">
        <f t="shared" si="10"/>
        <v>26.999999999999996</v>
      </c>
    </row>
    <row r="13" spans="1:20">
      <c r="A13" s="8" t="s">
        <v>55</v>
      </c>
      <c r="B13" s="217">
        <v>27</v>
      </c>
      <c r="C13" s="217">
        <v>27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f t="shared" si="5"/>
        <v>11.2644</v>
      </c>
      <c r="J13" s="23">
        <f t="shared" si="6"/>
        <v>6.2990999999999993</v>
      </c>
      <c r="K13" s="23">
        <f t="shared" si="7"/>
        <v>8.1242999999999999</v>
      </c>
      <c r="L13" s="23">
        <f t="shared" si="8"/>
        <v>1.3122</v>
      </c>
      <c r="M13" s="204">
        <f t="shared" si="9"/>
        <v>26.999999999999996</v>
      </c>
      <c r="N13" s="24"/>
      <c r="P13" s="78">
        <f t="shared" si="1"/>
        <v>11.2644</v>
      </c>
      <c r="Q13" s="78">
        <f t="shared" si="2"/>
        <v>6.2990999999999993</v>
      </c>
      <c r="R13" s="78">
        <f t="shared" si="3"/>
        <v>8.1242999999999999</v>
      </c>
      <c r="S13" s="78">
        <f t="shared" si="4"/>
        <v>1.3122</v>
      </c>
      <c r="T13" s="78">
        <f t="shared" si="10"/>
        <v>26.999999999999996</v>
      </c>
    </row>
    <row r="14" spans="1:20">
      <c r="A14" s="8" t="s">
        <v>56</v>
      </c>
      <c r="B14" s="217">
        <v>27</v>
      </c>
      <c r="C14" s="217">
        <v>27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f t="shared" si="5"/>
        <v>11.2644</v>
      </c>
      <c r="J14" s="23">
        <f t="shared" si="6"/>
        <v>6.2990999999999993</v>
      </c>
      <c r="K14" s="23">
        <f t="shared" si="7"/>
        <v>8.1242999999999999</v>
      </c>
      <c r="L14" s="23">
        <f t="shared" si="8"/>
        <v>1.3122</v>
      </c>
      <c r="M14" s="204">
        <f t="shared" si="9"/>
        <v>26.999999999999996</v>
      </c>
      <c r="N14" s="24"/>
      <c r="P14" s="78">
        <f t="shared" si="1"/>
        <v>11.2644</v>
      </c>
      <c r="Q14" s="78">
        <f t="shared" si="2"/>
        <v>6.2990999999999993</v>
      </c>
      <c r="R14" s="78">
        <f t="shared" si="3"/>
        <v>8.1242999999999999</v>
      </c>
      <c r="S14" s="78">
        <f t="shared" si="4"/>
        <v>1.3122</v>
      </c>
      <c r="T14" s="78">
        <f t="shared" si="10"/>
        <v>26.999999999999996</v>
      </c>
    </row>
    <row r="15" spans="1:20">
      <c r="A15" s="8" t="s">
        <v>57</v>
      </c>
      <c r="B15" s="217">
        <v>27</v>
      </c>
      <c r="C15" s="217">
        <v>27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f t="shared" si="5"/>
        <v>11.2644</v>
      </c>
      <c r="J15" s="23">
        <f t="shared" si="6"/>
        <v>6.2990999999999993</v>
      </c>
      <c r="K15" s="23">
        <f t="shared" si="7"/>
        <v>8.1242999999999999</v>
      </c>
      <c r="L15" s="23">
        <f t="shared" si="8"/>
        <v>1.3122</v>
      </c>
      <c r="M15" s="204">
        <f t="shared" si="9"/>
        <v>26.999999999999996</v>
      </c>
      <c r="N15" s="24"/>
      <c r="P15" s="78">
        <f t="shared" si="1"/>
        <v>11.2644</v>
      </c>
      <c r="Q15" s="78">
        <f t="shared" si="2"/>
        <v>6.2990999999999993</v>
      </c>
      <c r="R15" s="78">
        <f t="shared" si="3"/>
        <v>8.1242999999999999</v>
      </c>
      <c r="S15" s="78">
        <f t="shared" si="4"/>
        <v>1.3122</v>
      </c>
      <c r="T15" s="78">
        <f t="shared" si="10"/>
        <v>26.999999999999996</v>
      </c>
    </row>
    <row r="16" spans="1:20">
      <c r="A16" s="8" t="s">
        <v>58</v>
      </c>
      <c r="B16" s="217">
        <v>27</v>
      </c>
      <c r="C16" s="217">
        <v>27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f t="shared" si="5"/>
        <v>11.2644</v>
      </c>
      <c r="J16" s="23">
        <f t="shared" si="6"/>
        <v>6.2990999999999993</v>
      </c>
      <c r="K16" s="23">
        <f t="shared" si="7"/>
        <v>8.1242999999999999</v>
      </c>
      <c r="L16" s="23">
        <f t="shared" si="8"/>
        <v>1.3122</v>
      </c>
      <c r="M16" s="204">
        <f t="shared" si="9"/>
        <v>26.999999999999996</v>
      </c>
      <c r="N16" s="24"/>
      <c r="P16" s="78">
        <f t="shared" si="1"/>
        <v>11.2644</v>
      </c>
      <c r="Q16" s="78">
        <f t="shared" si="2"/>
        <v>6.2990999999999993</v>
      </c>
      <c r="R16" s="78">
        <f t="shared" si="3"/>
        <v>8.1242999999999999</v>
      </c>
      <c r="S16" s="78">
        <f t="shared" si="4"/>
        <v>1.3122</v>
      </c>
      <c r="T16" s="78">
        <f t="shared" si="10"/>
        <v>26.999999999999996</v>
      </c>
    </row>
    <row r="17" spans="1:20">
      <c r="A17" s="8" t="s">
        <v>59</v>
      </c>
      <c r="B17" s="217">
        <v>27</v>
      </c>
      <c r="C17" s="217">
        <v>27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f t="shared" si="5"/>
        <v>11.2644</v>
      </c>
      <c r="J17" s="23">
        <f t="shared" si="6"/>
        <v>6.2990999999999993</v>
      </c>
      <c r="K17" s="23">
        <f t="shared" si="7"/>
        <v>8.1242999999999999</v>
      </c>
      <c r="L17" s="23">
        <f t="shared" si="8"/>
        <v>1.3122</v>
      </c>
      <c r="M17" s="204">
        <f t="shared" si="9"/>
        <v>26.999999999999996</v>
      </c>
      <c r="N17" s="24"/>
      <c r="P17" s="78">
        <f t="shared" si="1"/>
        <v>11.2644</v>
      </c>
      <c r="Q17" s="78">
        <f t="shared" si="2"/>
        <v>6.2990999999999993</v>
      </c>
      <c r="R17" s="78">
        <f t="shared" si="3"/>
        <v>8.1242999999999999</v>
      </c>
      <c r="S17" s="78">
        <f t="shared" si="4"/>
        <v>1.3122</v>
      </c>
      <c r="T17" s="78">
        <f t="shared" si="10"/>
        <v>26.999999999999996</v>
      </c>
    </row>
    <row r="18" spans="1:20">
      <c r="A18" s="8" t="s">
        <v>60</v>
      </c>
      <c r="B18" s="217">
        <v>27</v>
      </c>
      <c r="C18" s="217">
        <v>27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f t="shared" si="5"/>
        <v>11.2644</v>
      </c>
      <c r="J18" s="23">
        <f t="shared" si="6"/>
        <v>6.2990999999999993</v>
      </c>
      <c r="K18" s="23">
        <f t="shared" si="7"/>
        <v>8.1242999999999999</v>
      </c>
      <c r="L18" s="23">
        <f t="shared" si="8"/>
        <v>1.3122</v>
      </c>
      <c r="M18" s="204">
        <f t="shared" si="9"/>
        <v>26.999999999999996</v>
      </c>
      <c r="N18" s="24"/>
      <c r="P18" s="78">
        <f t="shared" si="1"/>
        <v>11.2644</v>
      </c>
      <c r="Q18" s="78">
        <f t="shared" si="2"/>
        <v>6.2990999999999993</v>
      </c>
      <c r="R18" s="78">
        <f t="shared" si="3"/>
        <v>8.1242999999999999</v>
      </c>
      <c r="S18" s="78">
        <f t="shared" si="4"/>
        <v>1.3122</v>
      </c>
      <c r="T18" s="78">
        <f t="shared" si="10"/>
        <v>26.999999999999996</v>
      </c>
    </row>
    <row r="19" spans="1:20">
      <c r="A19" s="8" t="s">
        <v>61</v>
      </c>
      <c r="B19" s="217">
        <v>27</v>
      </c>
      <c r="C19" s="217">
        <v>27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f t="shared" si="5"/>
        <v>11.2644</v>
      </c>
      <c r="J19" s="23">
        <f t="shared" si="6"/>
        <v>6.2990999999999993</v>
      </c>
      <c r="K19" s="23">
        <f t="shared" si="7"/>
        <v>8.1242999999999999</v>
      </c>
      <c r="L19" s="23">
        <f t="shared" si="8"/>
        <v>1.3122</v>
      </c>
      <c r="M19" s="204">
        <f t="shared" si="9"/>
        <v>26.999999999999996</v>
      </c>
      <c r="N19" s="24"/>
      <c r="P19" s="78">
        <f t="shared" si="1"/>
        <v>11.2644</v>
      </c>
      <c r="Q19" s="78">
        <f t="shared" si="2"/>
        <v>6.2990999999999993</v>
      </c>
      <c r="R19" s="78">
        <f t="shared" si="3"/>
        <v>8.1242999999999999</v>
      </c>
      <c r="S19" s="78">
        <f t="shared" si="4"/>
        <v>1.3122</v>
      </c>
      <c r="T19" s="78">
        <f t="shared" si="10"/>
        <v>26.999999999999996</v>
      </c>
    </row>
    <row r="20" spans="1:20">
      <c r="A20" s="8" t="s">
        <v>62</v>
      </c>
      <c r="B20" s="217">
        <v>27</v>
      </c>
      <c r="C20" s="217">
        <v>27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f t="shared" si="5"/>
        <v>11.2644</v>
      </c>
      <c r="J20" s="23">
        <f t="shared" si="6"/>
        <v>6.2990999999999993</v>
      </c>
      <c r="K20" s="23">
        <f t="shared" si="7"/>
        <v>8.1242999999999999</v>
      </c>
      <c r="L20" s="23">
        <f t="shared" si="8"/>
        <v>1.3122</v>
      </c>
      <c r="M20" s="204">
        <f t="shared" si="9"/>
        <v>26.999999999999996</v>
      </c>
      <c r="N20" s="24"/>
      <c r="P20" s="78">
        <f t="shared" si="1"/>
        <v>11.2644</v>
      </c>
      <c r="Q20" s="78">
        <f t="shared" si="2"/>
        <v>6.2990999999999993</v>
      </c>
      <c r="R20" s="78">
        <f t="shared" si="3"/>
        <v>8.1242999999999999</v>
      </c>
      <c r="S20" s="78">
        <f t="shared" si="4"/>
        <v>1.3122</v>
      </c>
      <c r="T20" s="78">
        <f t="shared" si="10"/>
        <v>26.999999999999996</v>
      </c>
    </row>
    <row r="21" spans="1:20">
      <c r="A21" s="8" t="s">
        <v>63</v>
      </c>
      <c r="B21" s="217">
        <v>27</v>
      </c>
      <c r="C21" s="217">
        <v>27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f t="shared" si="5"/>
        <v>11.2644</v>
      </c>
      <c r="J21" s="23">
        <f t="shared" si="6"/>
        <v>6.2990999999999993</v>
      </c>
      <c r="K21" s="23">
        <f t="shared" si="7"/>
        <v>8.1242999999999999</v>
      </c>
      <c r="L21" s="23">
        <f t="shared" si="8"/>
        <v>1.3122</v>
      </c>
      <c r="M21" s="204">
        <f t="shared" si="9"/>
        <v>26.999999999999996</v>
      </c>
      <c r="N21" s="24"/>
      <c r="P21" s="78">
        <f t="shared" si="1"/>
        <v>11.2644</v>
      </c>
      <c r="Q21" s="78">
        <f t="shared" si="2"/>
        <v>6.2990999999999993</v>
      </c>
      <c r="R21" s="78">
        <f t="shared" si="3"/>
        <v>8.1242999999999999</v>
      </c>
      <c r="S21" s="78">
        <f t="shared" si="4"/>
        <v>1.3122</v>
      </c>
      <c r="T21" s="78">
        <f t="shared" si="10"/>
        <v>26.999999999999996</v>
      </c>
    </row>
    <row r="22" spans="1:20">
      <c r="A22" s="8" t="s">
        <v>64</v>
      </c>
      <c r="B22" s="217">
        <v>27</v>
      </c>
      <c r="C22" s="217">
        <v>27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f t="shared" si="5"/>
        <v>11.2644</v>
      </c>
      <c r="J22" s="23">
        <f t="shared" si="6"/>
        <v>6.2990999999999993</v>
      </c>
      <c r="K22" s="23">
        <f t="shared" si="7"/>
        <v>8.1242999999999999</v>
      </c>
      <c r="L22" s="23">
        <f t="shared" si="8"/>
        <v>1.3122</v>
      </c>
      <c r="M22" s="204">
        <f t="shared" si="9"/>
        <v>26.999999999999996</v>
      </c>
      <c r="N22" s="24"/>
      <c r="P22" s="78">
        <f t="shared" si="1"/>
        <v>11.2644</v>
      </c>
      <c r="Q22" s="78">
        <f t="shared" si="2"/>
        <v>6.2990999999999993</v>
      </c>
      <c r="R22" s="78">
        <f t="shared" si="3"/>
        <v>8.1242999999999999</v>
      </c>
      <c r="S22" s="78">
        <f t="shared" si="4"/>
        <v>1.3122</v>
      </c>
      <c r="T22" s="78">
        <f t="shared" si="10"/>
        <v>26.999999999999996</v>
      </c>
    </row>
    <row r="23" spans="1:20">
      <c r="A23" s="8" t="s">
        <v>65</v>
      </c>
      <c r="B23" s="217">
        <v>27</v>
      </c>
      <c r="C23" s="217">
        <v>27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f t="shared" si="5"/>
        <v>11.2644</v>
      </c>
      <c r="J23" s="23">
        <f t="shared" si="6"/>
        <v>6.2990999999999993</v>
      </c>
      <c r="K23" s="23">
        <f t="shared" si="7"/>
        <v>8.1242999999999999</v>
      </c>
      <c r="L23" s="23">
        <f t="shared" si="8"/>
        <v>1.3122</v>
      </c>
      <c r="M23" s="204">
        <f t="shared" si="9"/>
        <v>26.999999999999996</v>
      </c>
      <c r="N23" s="24"/>
      <c r="P23" s="78">
        <f t="shared" si="1"/>
        <v>11.2644</v>
      </c>
      <c r="Q23" s="78">
        <f t="shared" si="2"/>
        <v>6.2990999999999993</v>
      </c>
      <c r="R23" s="78">
        <f t="shared" si="3"/>
        <v>8.1242999999999999</v>
      </c>
      <c r="S23" s="78">
        <f t="shared" si="4"/>
        <v>1.3122</v>
      </c>
      <c r="T23" s="78">
        <f t="shared" si="10"/>
        <v>26.999999999999996</v>
      </c>
    </row>
    <row r="24" spans="1:20">
      <c r="A24" s="8" t="s">
        <v>66</v>
      </c>
      <c r="B24" s="217">
        <v>25</v>
      </c>
      <c r="C24" s="217">
        <v>25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f t="shared" si="5"/>
        <v>10.43</v>
      </c>
      <c r="J24" s="23">
        <f t="shared" si="6"/>
        <v>5.8324999999999996</v>
      </c>
      <c r="K24" s="23">
        <f t="shared" si="7"/>
        <v>7.5225</v>
      </c>
      <c r="L24" s="23">
        <f t="shared" si="8"/>
        <v>1.2150000000000001</v>
      </c>
      <c r="M24" s="204">
        <f t="shared" si="9"/>
        <v>25</v>
      </c>
      <c r="N24" s="24"/>
      <c r="P24" s="78">
        <f t="shared" si="1"/>
        <v>10.43</v>
      </c>
      <c r="Q24" s="78">
        <f t="shared" si="2"/>
        <v>5.8324999999999996</v>
      </c>
      <c r="R24" s="78">
        <f t="shared" si="3"/>
        <v>7.5225</v>
      </c>
      <c r="S24" s="78">
        <f t="shared" si="4"/>
        <v>1.2150000000000001</v>
      </c>
      <c r="T24" s="78">
        <f t="shared" si="10"/>
        <v>25</v>
      </c>
    </row>
    <row r="25" spans="1:20">
      <c r="A25" s="8" t="s">
        <v>67</v>
      </c>
      <c r="B25" s="217">
        <v>25</v>
      </c>
      <c r="C25" s="217">
        <v>25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f t="shared" si="5"/>
        <v>10.43</v>
      </c>
      <c r="J25" s="23">
        <f t="shared" si="6"/>
        <v>5.8324999999999996</v>
      </c>
      <c r="K25" s="23">
        <f t="shared" si="7"/>
        <v>7.5225</v>
      </c>
      <c r="L25" s="23">
        <f t="shared" si="8"/>
        <v>1.2150000000000001</v>
      </c>
      <c r="M25" s="204">
        <f t="shared" si="9"/>
        <v>25</v>
      </c>
      <c r="N25" s="24"/>
      <c r="P25" s="78">
        <f t="shared" si="1"/>
        <v>10.43</v>
      </c>
      <c r="Q25" s="78">
        <f t="shared" si="2"/>
        <v>5.8324999999999996</v>
      </c>
      <c r="R25" s="78">
        <f t="shared" si="3"/>
        <v>7.5225</v>
      </c>
      <c r="S25" s="78">
        <f t="shared" si="4"/>
        <v>1.2150000000000001</v>
      </c>
      <c r="T25" s="78">
        <f t="shared" si="10"/>
        <v>25</v>
      </c>
    </row>
    <row r="26" spans="1:20">
      <c r="A26" s="8" t="s">
        <v>68</v>
      </c>
      <c r="B26" s="217">
        <v>27</v>
      </c>
      <c r="C26" s="217">
        <v>27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f t="shared" si="5"/>
        <v>11.2644</v>
      </c>
      <c r="J26" s="23">
        <f t="shared" si="6"/>
        <v>6.2990999999999993</v>
      </c>
      <c r="K26" s="23">
        <f t="shared" si="7"/>
        <v>8.1242999999999999</v>
      </c>
      <c r="L26" s="23">
        <f t="shared" si="8"/>
        <v>1.3122</v>
      </c>
      <c r="M26" s="204">
        <f t="shared" si="9"/>
        <v>26.999999999999996</v>
      </c>
      <c r="N26" s="24"/>
      <c r="P26" s="78">
        <f t="shared" si="1"/>
        <v>11.2644</v>
      </c>
      <c r="Q26" s="78">
        <f t="shared" si="2"/>
        <v>6.2990999999999993</v>
      </c>
      <c r="R26" s="78">
        <f t="shared" si="3"/>
        <v>8.1242999999999999</v>
      </c>
      <c r="S26" s="78">
        <f t="shared" si="4"/>
        <v>1.3122</v>
      </c>
      <c r="T26" s="78">
        <f t="shared" si="10"/>
        <v>26.999999999999996</v>
      </c>
    </row>
    <row r="27" spans="1:20">
      <c r="A27" s="8" t="s">
        <v>69</v>
      </c>
      <c r="B27" s="217">
        <v>27</v>
      </c>
      <c r="C27" s="217">
        <v>27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f t="shared" si="5"/>
        <v>11.2644</v>
      </c>
      <c r="J27" s="23">
        <f t="shared" si="6"/>
        <v>6.2990999999999993</v>
      </c>
      <c r="K27" s="23">
        <f t="shared" si="7"/>
        <v>8.1242999999999999</v>
      </c>
      <c r="L27" s="23">
        <f t="shared" si="8"/>
        <v>1.3122</v>
      </c>
      <c r="M27" s="204">
        <f t="shared" si="9"/>
        <v>26.999999999999996</v>
      </c>
      <c r="N27" s="24"/>
      <c r="P27" s="78">
        <f t="shared" si="1"/>
        <v>11.2644</v>
      </c>
      <c r="Q27" s="78">
        <f t="shared" si="2"/>
        <v>6.2990999999999993</v>
      </c>
      <c r="R27" s="78">
        <f t="shared" si="3"/>
        <v>8.1242999999999999</v>
      </c>
      <c r="S27" s="78">
        <f t="shared" si="4"/>
        <v>1.3122</v>
      </c>
      <c r="T27" s="78">
        <f t="shared" si="10"/>
        <v>26.999999999999996</v>
      </c>
    </row>
    <row r="28" spans="1:20">
      <c r="A28" s="8" t="s">
        <v>70</v>
      </c>
      <c r="B28" s="217">
        <v>27</v>
      </c>
      <c r="C28" s="217">
        <v>27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f t="shared" si="5"/>
        <v>11.2644</v>
      </c>
      <c r="J28" s="23">
        <f t="shared" si="6"/>
        <v>6.2990999999999993</v>
      </c>
      <c r="K28" s="23">
        <f t="shared" si="7"/>
        <v>8.1242999999999999</v>
      </c>
      <c r="L28" s="23">
        <f t="shared" si="8"/>
        <v>1.3122</v>
      </c>
      <c r="M28" s="204">
        <f t="shared" si="9"/>
        <v>26.999999999999996</v>
      </c>
      <c r="N28" s="24"/>
      <c r="P28" s="78">
        <f t="shared" si="1"/>
        <v>11.2644</v>
      </c>
      <c r="Q28" s="78">
        <f t="shared" si="2"/>
        <v>6.2990999999999993</v>
      </c>
      <c r="R28" s="78">
        <f t="shared" si="3"/>
        <v>8.1242999999999999</v>
      </c>
      <c r="S28" s="78">
        <f t="shared" si="4"/>
        <v>1.3122</v>
      </c>
      <c r="T28" s="78">
        <f t="shared" si="10"/>
        <v>26.999999999999996</v>
      </c>
    </row>
    <row r="29" spans="1:20">
      <c r="A29" s="8" t="s">
        <v>71</v>
      </c>
      <c r="B29" s="217">
        <v>27</v>
      </c>
      <c r="C29" s="217">
        <v>27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f t="shared" si="5"/>
        <v>11.2644</v>
      </c>
      <c r="J29" s="23">
        <f t="shared" si="6"/>
        <v>6.2990999999999993</v>
      </c>
      <c r="K29" s="23">
        <f t="shared" si="7"/>
        <v>8.1242999999999999</v>
      </c>
      <c r="L29" s="23">
        <f t="shared" si="8"/>
        <v>1.3122</v>
      </c>
      <c r="M29" s="204">
        <f t="shared" si="9"/>
        <v>26.999999999999996</v>
      </c>
      <c r="N29" s="24"/>
      <c r="P29" s="78">
        <f t="shared" si="1"/>
        <v>11.2644</v>
      </c>
      <c r="Q29" s="78">
        <f t="shared" si="2"/>
        <v>6.2990999999999993</v>
      </c>
      <c r="R29" s="78">
        <f t="shared" si="3"/>
        <v>8.1242999999999999</v>
      </c>
      <c r="S29" s="78">
        <f t="shared" si="4"/>
        <v>1.3122</v>
      </c>
      <c r="T29" s="78">
        <f t="shared" si="10"/>
        <v>26.999999999999996</v>
      </c>
    </row>
    <row r="30" spans="1:20">
      <c r="A30" s="8" t="s">
        <v>72</v>
      </c>
      <c r="B30" s="217">
        <v>27</v>
      </c>
      <c r="C30" s="217">
        <v>27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f t="shared" si="5"/>
        <v>11.2644</v>
      </c>
      <c r="J30" s="23">
        <f t="shared" si="6"/>
        <v>6.2990999999999993</v>
      </c>
      <c r="K30" s="23">
        <f t="shared" si="7"/>
        <v>8.1242999999999999</v>
      </c>
      <c r="L30" s="23">
        <f t="shared" si="8"/>
        <v>1.3122</v>
      </c>
      <c r="M30" s="204">
        <f t="shared" si="9"/>
        <v>26.999999999999996</v>
      </c>
      <c r="N30" s="24"/>
      <c r="P30" s="78">
        <f t="shared" si="1"/>
        <v>11.2644</v>
      </c>
      <c r="Q30" s="78">
        <f t="shared" si="2"/>
        <v>6.2990999999999993</v>
      </c>
      <c r="R30" s="78">
        <f t="shared" si="3"/>
        <v>8.1242999999999999</v>
      </c>
      <c r="S30" s="78">
        <f t="shared" si="4"/>
        <v>1.3122</v>
      </c>
      <c r="T30" s="78">
        <f t="shared" si="10"/>
        <v>26.999999999999996</v>
      </c>
    </row>
    <row r="31" spans="1:20">
      <c r="A31" s="8" t="s">
        <v>73</v>
      </c>
      <c r="B31" s="217">
        <v>27</v>
      </c>
      <c r="C31" s="217">
        <v>27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f t="shared" si="5"/>
        <v>11.2644</v>
      </c>
      <c r="J31" s="23">
        <f t="shared" si="6"/>
        <v>6.2990999999999993</v>
      </c>
      <c r="K31" s="23">
        <f t="shared" si="7"/>
        <v>8.1242999999999999</v>
      </c>
      <c r="L31" s="23">
        <f t="shared" si="8"/>
        <v>1.3122</v>
      </c>
      <c r="M31" s="204">
        <f t="shared" si="9"/>
        <v>26.999999999999996</v>
      </c>
      <c r="N31" s="24"/>
      <c r="P31" s="78">
        <f t="shared" si="1"/>
        <v>11.2644</v>
      </c>
      <c r="Q31" s="78">
        <f t="shared" si="2"/>
        <v>6.2990999999999993</v>
      </c>
      <c r="R31" s="78">
        <f t="shared" si="3"/>
        <v>8.1242999999999999</v>
      </c>
      <c r="S31" s="78">
        <f t="shared" si="4"/>
        <v>1.3122</v>
      </c>
      <c r="T31" s="78">
        <f t="shared" si="10"/>
        <v>26.999999999999996</v>
      </c>
    </row>
    <row r="32" spans="1:20">
      <c r="A32" s="8" t="s">
        <v>74</v>
      </c>
      <c r="B32" s="217">
        <v>27</v>
      </c>
      <c r="C32" s="217">
        <v>27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f t="shared" si="5"/>
        <v>11.2644</v>
      </c>
      <c r="J32" s="23">
        <f t="shared" si="6"/>
        <v>6.2990999999999993</v>
      </c>
      <c r="K32" s="23">
        <f t="shared" si="7"/>
        <v>8.1242999999999999</v>
      </c>
      <c r="L32" s="23">
        <f t="shared" si="8"/>
        <v>1.3122</v>
      </c>
      <c r="M32" s="204">
        <f t="shared" si="9"/>
        <v>26.999999999999996</v>
      </c>
      <c r="N32" s="24"/>
      <c r="P32" s="78">
        <f t="shared" si="1"/>
        <v>11.2644</v>
      </c>
      <c r="Q32" s="78">
        <f t="shared" si="2"/>
        <v>6.2990999999999993</v>
      </c>
      <c r="R32" s="78">
        <f t="shared" si="3"/>
        <v>8.1242999999999999</v>
      </c>
      <c r="S32" s="78">
        <f t="shared" si="4"/>
        <v>1.3122</v>
      </c>
      <c r="T32" s="78">
        <f t="shared" si="10"/>
        <v>26.999999999999996</v>
      </c>
    </row>
    <row r="33" spans="1:20">
      <c r="A33" s="8" t="s">
        <v>75</v>
      </c>
      <c r="B33" s="217">
        <v>27</v>
      </c>
      <c r="C33" s="217">
        <v>27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f t="shared" si="5"/>
        <v>11.2644</v>
      </c>
      <c r="J33" s="23">
        <f t="shared" si="6"/>
        <v>6.2990999999999993</v>
      </c>
      <c r="K33" s="23">
        <f t="shared" si="7"/>
        <v>8.1242999999999999</v>
      </c>
      <c r="L33" s="23">
        <f t="shared" si="8"/>
        <v>1.3122</v>
      </c>
      <c r="M33" s="204">
        <f t="shared" si="9"/>
        <v>26.999999999999996</v>
      </c>
      <c r="N33" s="24"/>
      <c r="P33" s="78">
        <f t="shared" si="1"/>
        <v>11.2644</v>
      </c>
      <c r="Q33" s="78">
        <f t="shared" si="2"/>
        <v>6.2990999999999993</v>
      </c>
      <c r="R33" s="78">
        <f t="shared" si="3"/>
        <v>8.1242999999999999</v>
      </c>
      <c r="S33" s="78">
        <f t="shared" si="4"/>
        <v>1.3122</v>
      </c>
      <c r="T33" s="78">
        <f t="shared" si="10"/>
        <v>26.999999999999996</v>
      </c>
    </row>
    <row r="34" spans="1:20">
      <c r="A34" s="8" t="s">
        <v>76</v>
      </c>
      <c r="B34" s="217">
        <v>27</v>
      </c>
      <c r="C34" s="217">
        <v>27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f t="shared" si="5"/>
        <v>11.2644</v>
      </c>
      <c r="J34" s="23">
        <f t="shared" si="6"/>
        <v>6.2990999999999993</v>
      </c>
      <c r="K34" s="23">
        <f t="shared" si="7"/>
        <v>8.1242999999999999</v>
      </c>
      <c r="L34" s="23">
        <f t="shared" si="8"/>
        <v>1.3122</v>
      </c>
      <c r="M34" s="204">
        <f t="shared" si="9"/>
        <v>26.999999999999996</v>
      </c>
      <c r="N34" s="24"/>
      <c r="P34" s="78">
        <f t="shared" si="1"/>
        <v>11.2644</v>
      </c>
      <c r="Q34" s="78">
        <f t="shared" si="2"/>
        <v>6.2990999999999993</v>
      </c>
      <c r="R34" s="78">
        <f t="shared" si="3"/>
        <v>8.1242999999999999</v>
      </c>
      <c r="S34" s="78">
        <f t="shared" si="4"/>
        <v>1.3122</v>
      </c>
      <c r="T34" s="78">
        <f t="shared" si="10"/>
        <v>26.999999999999996</v>
      </c>
    </row>
    <row r="35" spans="1:20">
      <c r="A35" s="8" t="s">
        <v>77</v>
      </c>
      <c r="B35" s="217">
        <v>27</v>
      </c>
      <c r="C35" s="217">
        <v>27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11">SUM(D35:G35)</f>
        <v>100</v>
      </c>
      <c r="I35" s="23">
        <f t="shared" si="5"/>
        <v>11.2644</v>
      </c>
      <c r="J35" s="23">
        <f t="shared" si="6"/>
        <v>6.2990999999999993</v>
      </c>
      <c r="K35" s="23">
        <f t="shared" si="7"/>
        <v>8.1242999999999999</v>
      </c>
      <c r="L35" s="23">
        <f t="shared" si="8"/>
        <v>1.3122</v>
      </c>
      <c r="M35" s="204">
        <f t="shared" si="9"/>
        <v>26.999999999999996</v>
      </c>
      <c r="N35" s="24"/>
      <c r="P35" s="78">
        <f t="shared" ref="P35:P66" si="12">I35</f>
        <v>11.2644</v>
      </c>
      <c r="Q35" s="78">
        <f t="shared" ref="Q35:Q66" si="13">J35</f>
        <v>6.2990999999999993</v>
      </c>
      <c r="R35" s="78">
        <f t="shared" ref="R35:R66" si="14">K35</f>
        <v>8.1242999999999999</v>
      </c>
      <c r="S35" s="78">
        <f t="shared" ref="S35:S66" si="15">L35</f>
        <v>1.3122</v>
      </c>
      <c r="T35" s="78">
        <f t="shared" si="10"/>
        <v>26.999999999999996</v>
      </c>
    </row>
    <row r="36" spans="1:20">
      <c r="A36" s="8" t="s">
        <v>78</v>
      </c>
      <c r="B36" s="217">
        <v>27</v>
      </c>
      <c r="C36" s="217">
        <v>27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11"/>
        <v>100</v>
      </c>
      <c r="I36" s="23">
        <f t="shared" si="5"/>
        <v>11.2644</v>
      </c>
      <c r="J36" s="23">
        <f t="shared" si="6"/>
        <v>6.2990999999999993</v>
      </c>
      <c r="K36" s="23">
        <f t="shared" si="7"/>
        <v>8.1242999999999999</v>
      </c>
      <c r="L36" s="23">
        <f t="shared" si="8"/>
        <v>1.3122</v>
      </c>
      <c r="M36" s="204">
        <f t="shared" si="9"/>
        <v>26.999999999999996</v>
      </c>
      <c r="N36" s="24"/>
      <c r="P36" s="78">
        <f t="shared" si="12"/>
        <v>11.2644</v>
      </c>
      <c r="Q36" s="78">
        <f t="shared" si="13"/>
        <v>6.2990999999999993</v>
      </c>
      <c r="R36" s="78">
        <f t="shared" si="14"/>
        <v>8.1242999999999999</v>
      </c>
      <c r="S36" s="78">
        <f t="shared" si="15"/>
        <v>1.3122</v>
      </c>
      <c r="T36" s="78">
        <f t="shared" si="10"/>
        <v>26.999999999999996</v>
      </c>
    </row>
    <row r="37" spans="1:20">
      <c r="A37" s="8" t="s">
        <v>79</v>
      </c>
      <c r="B37" s="217">
        <v>27</v>
      </c>
      <c r="C37" s="217">
        <v>27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11"/>
        <v>100</v>
      </c>
      <c r="I37" s="23">
        <f t="shared" si="5"/>
        <v>11.2644</v>
      </c>
      <c r="J37" s="23">
        <f t="shared" si="6"/>
        <v>6.2990999999999993</v>
      </c>
      <c r="K37" s="23">
        <f t="shared" si="7"/>
        <v>8.1242999999999999</v>
      </c>
      <c r="L37" s="23">
        <f t="shared" si="8"/>
        <v>1.3122</v>
      </c>
      <c r="M37" s="204">
        <f t="shared" si="9"/>
        <v>26.999999999999996</v>
      </c>
      <c r="N37" s="24"/>
      <c r="P37" s="78">
        <f t="shared" si="12"/>
        <v>11.2644</v>
      </c>
      <c r="Q37" s="78">
        <f t="shared" si="13"/>
        <v>6.2990999999999993</v>
      </c>
      <c r="R37" s="78">
        <f t="shared" si="14"/>
        <v>8.1242999999999999</v>
      </c>
      <c r="S37" s="78">
        <f t="shared" si="15"/>
        <v>1.3122</v>
      </c>
      <c r="T37" s="78">
        <f t="shared" si="10"/>
        <v>26.999999999999996</v>
      </c>
    </row>
    <row r="38" spans="1:20">
      <c r="A38" s="8" t="s">
        <v>80</v>
      </c>
      <c r="B38" s="217">
        <v>27</v>
      </c>
      <c r="C38" s="217">
        <v>27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11"/>
        <v>100</v>
      </c>
      <c r="I38" s="23">
        <f t="shared" si="5"/>
        <v>11.2644</v>
      </c>
      <c r="J38" s="23">
        <f t="shared" si="6"/>
        <v>6.2990999999999993</v>
      </c>
      <c r="K38" s="23">
        <f t="shared" si="7"/>
        <v>8.1242999999999999</v>
      </c>
      <c r="L38" s="23">
        <f t="shared" si="8"/>
        <v>1.3122</v>
      </c>
      <c r="M38" s="204">
        <f t="shared" si="9"/>
        <v>26.999999999999996</v>
      </c>
      <c r="N38" s="24"/>
      <c r="P38" s="78">
        <f t="shared" si="12"/>
        <v>11.2644</v>
      </c>
      <c r="Q38" s="78">
        <f t="shared" si="13"/>
        <v>6.2990999999999993</v>
      </c>
      <c r="R38" s="78">
        <f t="shared" si="14"/>
        <v>8.1242999999999999</v>
      </c>
      <c r="S38" s="78">
        <f t="shared" si="15"/>
        <v>1.3122</v>
      </c>
      <c r="T38" s="78">
        <f t="shared" si="10"/>
        <v>26.999999999999996</v>
      </c>
    </row>
    <row r="39" spans="1:20">
      <c r="A39" s="8" t="s">
        <v>81</v>
      </c>
      <c r="B39" s="217">
        <v>27</v>
      </c>
      <c r="C39" s="217">
        <v>27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11"/>
        <v>100</v>
      </c>
      <c r="I39" s="23">
        <f t="shared" si="5"/>
        <v>11.2644</v>
      </c>
      <c r="J39" s="23">
        <f t="shared" si="6"/>
        <v>6.2990999999999993</v>
      </c>
      <c r="K39" s="23">
        <f t="shared" si="7"/>
        <v>8.1242999999999999</v>
      </c>
      <c r="L39" s="23">
        <f t="shared" si="8"/>
        <v>1.3122</v>
      </c>
      <c r="M39" s="204">
        <f t="shared" si="9"/>
        <v>26.999999999999996</v>
      </c>
      <c r="N39" s="24"/>
      <c r="P39" s="78">
        <f t="shared" si="12"/>
        <v>11.2644</v>
      </c>
      <c r="Q39" s="78">
        <f t="shared" si="13"/>
        <v>6.2990999999999993</v>
      </c>
      <c r="R39" s="78">
        <f t="shared" si="14"/>
        <v>8.1242999999999999</v>
      </c>
      <c r="S39" s="78">
        <f t="shared" si="15"/>
        <v>1.3122</v>
      </c>
      <c r="T39" s="78">
        <f t="shared" si="10"/>
        <v>26.999999999999996</v>
      </c>
    </row>
    <row r="40" spans="1:20">
      <c r="A40" s="8" t="s">
        <v>82</v>
      </c>
      <c r="B40" s="217">
        <v>27</v>
      </c>
      <c r="C40" s="217">
        <v>27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11"/>
        <v>100</v>
      </c>
      <c r="I40" s="23">
        <f t="shared" si="5"/>
        <v>11.2644</v>
      </c>
      <c r="J40" s="23">
        <f t="shared" si="6"/>
        <v>6.2990999999999993</v>
      </c>
      <c r="K40" s="23">
        <f t="shared" si="7"/>
        <v>8.1242999999999999</v>
      </c>
      <c r="L40" s="23">
        <f t="shared" si="8"/>
        <v>1.3122</v>
      </c>
      <c r="M40" s="204">
        <f t="shared" si="9"/>
        <v>26.999999999999996</v>
      </c>
      <c r="N40" s="24"/>
      <c r="P40" s="78">
        <f t="shared" si="12"/>
        <v>11.2644</v>
      </c>
      <c r="Q40" s="78">
        <f t="shared" si="13"/>
        <v>6.2990999999999993</v>
      </c>
      <c r="R40" s="78">
        <f t="shared" si="14"/>
        <v>8.1242999999999999</v>
      </c>
      <c r="S40" s="78">
        <f t="shared" si="15"/>
        <v>1.3122</v>
      </c>
      <c r="T40" s="78">
        <f t="shared" si="10"/>
        <v>26.999999999999996</v>
      </c>
    </row>
    <row r="41" spans="1:20">
      <c r="A41" s="8" t="s">
        <v>83</v>
      </c>
      <c r="B41" s="217">
        <v>27</v>
      </c>
      <c r="C41" s="217">
        <v>27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11"/>
        <v>100</v>
      </c>
      <c r="I41" s="23">
        <f t="shared" si="5"/>
        <v>11.2644</v>
      </c>
      <c r="J41" s="23">
        <f t="shared" si="6"/>
        <v>6.2990999999999993</v>
      </c>
      <c r="K41" s="23">
        <f t="shared" si="7"/>
        <v>8.1242999999999999</v>
      </c>
      <c r="L41" s="23">
        <f t="shared" si="8"/>
        <v>1.3122</v>
      </c>
      <c r="M41" s="204">
        <f t="shared" si="9"/>
        <v>26.999999999999996</v>
      </c>
      <c r="N41" s="24"/>
      <c r="P41" s="78">
        <f t="shared" si="12"/>
        <v>11.2644</v>
      </c>
      <c r="Q41" s="78">
        <f t="shared" si="13"/>
        <v>6.2990999999999993</v>
      </c>
      <c r="R41" s="78">
        <f t="shared" si="14"/>
        <v>8.1242999999999999</v>
      </c>
      <c r="S41" s="78">
        <f t="shared" si="15"/>
        <v>1.3122</v>
      </c>
      <c r="T41" s="78">
        <f t="shared" si="10"/>
        <v>26.999999999999996</v>
      </c>
    </row>
    <row r="42" spans="1:20">
      <c r="A42" s="8" t="s">
        <v>84</v>
      </c>
      <c r="B42" s="217">
        <v>27</v>
      </c>
      <c r="C42" s="217">
        <v>27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11"/>
        <v>100</v>
      </c>
      <c r="I42" s="23">
        <f t="shared" si="5"/>
        <v>11.2644</v>
      </c>
      <c r="J42" s="23">
        <f t="shared" si="6"/>
        <v>6.2990999999999993</v>
      </c>
      <c r="K42" s="23">
        <f t="shared" si="7"/>
        <v>8.1242999999999999</v>
      </c>
      <c r="L42" s="23">
        <f t="shared" si="8"/>
        <v>1.3122</v>
      </c>
      <c r="M42" s="204">
        <f t="shared" si="9"/>
        <v>26.999999999999996</v>
      </c>
      <c r="N42" s="24"/>
      <c r="P42" s="78">
        <f t="shared" si="12"/>
        <v>11.2644</v>
      </c>
      <c r="Q42" s="78">
        <f t="shared" si="13"/>
        <v>6.2990999999999993</v>
      </c>
      <c r="R42" s="78">
        <f t="shared" si="14"/>
        <v>8.1242999999999999</v>
      </c>
      <c r="S42" s="78">
        <f t="shared" si="15"/>
        <v>1.3122</v>
      </c>
      <c r="T42" s="78">
        <f t="shared" si="10"/>
        <v>26.999999999999996</v>
      </c>
    </row>
    <row r="43" spans="1:20">
      <c r="A43" s="8" t="s">
        <v>85</v>
      </c>
      <c r="B43" s="217">
        <v>27</v>
      </c>
      <c r="C43" s="217">
        <v>27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11"/>
        <v>100</v>
      </c>
      <c r="I43" s="23">
        <f t="shared" si="5"/>
        <v>11.2644</v>
      </c>
      <c r="J43" s="23">
        <f t="shared" si="6"/>
        <v>6.2990999999999993</v>
      </c>
      <c r="K43" s="23">
        <f t="shared" si="7"/>
        <v>8.1242999999999999</v>
      </c>
      <c r="L43" s="23">
        <f t="shared" si="8"/>
        <v>1.3122</v>
      </c>
      <c r="M43" s="204">
        <f t="shared" si="9"/>
        <v>26.999999999999996</v>
      </c>
      <c r="N43" s="24"/>
      <c r="P43" s="78">
        <f t="shared" si="12"/>
        <v>11.2644</v>
      </c>
      <c r="Q43" s="78">
        <f t="shared" si="13"/>
        <v>6.2990999999999993</v>
      </c>
      <c r="R43" s="78">
        <f t="shared" si="14"/>
        <v>8.1242999999999999</v>
      </c>
      <c r="S43" s="78">
        <f t="shared" si="15"/>
        <v>1.3122</v>
      </c>
      <c r="T43" s="78">
        <f t="shared" si="10"/>
        <v>26.999999999999996</v>
      </c>
    </row>
    <row r="44" spans="1:20">
      <c r="A44" s="8" t="s">
        <v>86</v>
      </c>
      <c r="B44" s="217">
        <v>27</v>
      </c>
      <c r="C44" s="217">
        <v>27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11"/>
        <v>100</v>
      </c>
      <c r="I44" s="23">
        <f t="shared" si="5"/>
        <v>11.2644</v>
      </c>
      <c r="J44" s="23">
        <f t="shared" si="6"/>
        <v>6.2990999999999993</v>
      </c>
      <c r="K44" s="23">
        <f t="shared" si="7"/>
        <v>8.1242999999999999</v>
      </c>
      <c r="L44" s="23">
        <f t="shared" si="8"/>
        <v>1.3122</v>
      </c>
      <c r="M44" s="204">
        <f t="shared" si="9"/>
        <v>26.999999999999996</v>
      </c>
      <c r="N44" s="24"/>
      <c r="P44" s="78">
        <f t="shared" si="12"/>
        <v>11.2644</v>
      </c>
      <c r="Q44" s="78">
        <f t="shared" si="13"/>
        <v>6.2990999999999993</v>
      </c>
      <c r="R44" s="78">
        <f t="shared" si="14"/>
        <v>8.1242999999999999</v>
      </c>
      <c r="S44" s="78">
        <f t="shared" si="15"/>
        <v>1.3122</v>
      </c>
      <c r="T44" s="78">
        <f t="shared" si="10"/>
        <v>26.999999999999996</v>
      </c>
    </row>
    <row r="45" spans="1:20">
      <c r="A45" s="8" t="s">
        <v>87</v>
      </c>
      <c r="B45" s="217">
        <v>27</v>
      </c>
      <c r="C45" s="217">
        <v>27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11"/>
        <v>100</v>
      </c>
      <c r="I45" s="23">
        <f t="shared" si="5"/>
        <v>11.2644</v>
      </c>
      <c r="J45" s="23">
        <f t="shared" si="6"/>
        <v>6.2990999999999993</v>
      </c>
      <c r="K45" s="23">
        <f t="shared" si="7"/>
        <v>8.1242999999999999</v>
      </c>
      <c r="L45" s="23">
        <f t="shared" si="8"/>
        <v>1.3122</v>
      </c>
      <c r="M45" s="204">
        <f t="shared" si="9"/>
        <v>26.999999999999996</v>
      </c>
      <c r="N45" s="24"/>
      <c r="P45" s="78">
        <f t="shared" si="12"/>
        <v>11.2644</v>
      </c>
      <c r="Q45" s="78">
        <f t="shared" si="13"/>
        <v>6.2990999999999993</v>
      </c>
      <c r="R45" s="78">
        <f t="shared" si="14"/>
        <v>8.1242999999999999</v>
      </c>
      <c r="S45" s="78">
        <f t="shared" si="15"/>
        <v>1.3122</v>
      </c>
      <c r="T45" s="78">
        <f t="shared" si="10"/>
        <v>26.999999999999996</v>
      </c>
    </row>
    <row r="46" spans="1:20">
      <c r="A46" s="8" t="s">
        <v>88</v>
      </c>
      <c r="B46" s="217">
        <v>27</v>
      </c>
      <c r="C46" s="217">
        <v>27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11"/>
        <v>100</v>
      </c>
      <c r="I46" s="23">
        <f t="shared" si="5"/>
        <v>11.2644</v>
      </c>
      <c r="J46" s="23">
        <f t="shared" si="6"/>
        <v>6.2990999999999993</v>
      </c>
      <c r="K46" s="23">
        <f t="shared" si="7"/>
        <v>8.1242999999999999</v>
      </c>
      <c r="L46" s="23">
        <f t="shared" si="8"/>
        <v>1.3122</v>
      </c>
      <c r="M46" s="204">
        <f t="shared" si="9"/>
        <v>26.999999999999996</v>
      </c>
      <c r="N46" s="24"/>
      <c r="P46" s="78">
        <f t="shared" si="12"/>
        <v>11.2644</v>
      </c>
      <c r="Q46" s="78">
        <f t="shared" si="13"/>
        <v>6.2990999999999993</v>
      </c>
      <c r="R46" s="78">
        <f t="shared" si="14"/>
        <v>8.1242999999999999</v>
      </c>
      <c r="S46" s="78">
        <f t="shared" si="15"/>
        <v>1.3122</v>
      </c>
      <c r="T46" s="78">
        <f t="shared" si="10"/>
        <v>26.999999999999996</v>
      </c>
    </row>
    <row r="47" spans="1:20">
      <c r="A47" s="8" t="s">
        <v>89</v>
      </c>
      <c r="B47" s="217">
        <v>27</v>
      </c>
      <c r="C47" s="217">
        <v>27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11"/>
        <v>100</v>
      </c>
      <c r="I47" s="23">
        <f t="shared" si="5"/>
        <v>11.2644</v>
      </c>
      <c r="J47" s="23">
        <f t="shared" si="6"/>
        <v>6.2990999999999993</v>
      </c>
      <c r="K47" s="23">
        <f t="shared" si="7"/>
        <v>8.1242999999999999</v>
      </c>
      <c r="L47" s="23">
        <f t="shared" si="8"/>
        <v>1.3122</v>
      </c>
      <c r="M47" s="204">
        <f t="shared" si="9"/>
        <v>26.999999999999996</v>
      </c>
      <c r="N47" s="24"/>
      <c r="P47" s="78">
        <f t="shared" si="12"/>
        <v>11.2644</v>
      </c>
      <c r="Q47" s="78">
        <f t="shared" si="13"/>
        <v>6.2990999999999993</v>
      </c>
      <c r="R47" s="78">
        <f t="shared" si="14"/>
        <v>8.1242999999999999</v>
      </c>
      <c r="S47" s="78">
        <f t="shared" si="15"/>
        <v>1.3122</v>
      </c>
      <c r="T47" s="78">
        <f t="shared" si="10"/>
        <v>26.999999999999996</v>
      </c>
    </row>
    <row r="48" spans="1:20">
      <c r="A48" s="8" t="s">
        <v>90</v>
      </c>
      <c r="B48" s="217">
        <v>27</v>
      </c>
      <c r="C48" s="217">
        <v>27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11"/>
        <v>100</v>
      </c>
      <c r="I48" s="23">
        <f t="shared" si="5"/>
        <v>11.2644</v>
      </c>
      <c r="J48" s="23">
        <f t="shared" si="6"/>
        <v>6.2990999999999993</v>
      </c>
      <c r="K48" s="23">
        <f t="shared" si="7"/>
        <v>8.1242999999999999</v>
      </c>
      <c r="L48" s="23">
        <f t="shared" si="8"/>
        <v>1.3122</v>
      </c>
      <c r="M48" s="204">
        <f t="shared" si="9"/>
        <v>26.999999999999996</v>
      </c>
      <c r="N48" s="24"/>
      <c r="P48" s="78">
        <f t="shared" si="12"/>
        <v>11.2644</v>
      </c>
      <c r="Q48" s="78">
        <f t="shared" si="13"/>
        <v>6.2990999999999993</v>
      </c>
      <c r="R48" s="78">
        <f t="shared" si="14"/>
        <v>8.1242999999999999</v>
      </c>
      <c r="S48" s="78">
        <f t="shared" si="15"/>
        <v>1.3122</v>
      </c>
      <c r="T48" s="78">
        <f t="shared" si="10"/>
        <v>26.999999999999996</v>
      </c>
    </row>
    <row r="49" spans="1:20">
      <c r="A49" s="8" t="s">
        <v>91</v>
      </c>
      <c r="B49" s="217">
        <v>27</v>
      </c>
      <c r="C49" s="217">
        <v>27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11"/>
        <v>100</v>
      </c>
      <c r="I49" s="23">
        <f t="shared" si="5"/>
        <v>11.2644</v>
      </c>
      <c r="J49" s="23">
        <f t="shared" si="6"/>
        <v>6.2990999999999993</v>
      </c>
      <c r="K49" s="23">
        <f t="shared" si="7"/>
        <v>8.1242999999999999</v>
      </c>
      <c r="L49" s="23">
        <f t="shared" si="8"/>
        <v>1.3122</v>
      </c>
      <c r="M49" s="204">
        <f t="shared" si="9"/>
        <v>26.999999999999996</v>
      </c>
      <c r="N49" s="24"/>
      <c r="P49" s="78">
        <f t="shared" si="12"/>
        <v>11.2644</v>
      </c>
      <c r="Q49" s="78">
        <f t="shared" si="13"/>
        <v>6.2990999999999993</v>
      </c>
      <c r="R49" s="78">
        <f t="shared" si="14"/>
        <v>8.1242999999999999</v>
      </c>
      <c r="S49" s="78">
        <f t="shared" si="15"/>
        <v>1.3122</v>
      </c>
      <c r="T49" s="78">
        <f t="shared" si="10"/>
        <v>26.999999999999996</v>
      </c>
    </row>
    <row r="50" spans="1:20">
      <c r="A50" s="8" t="s">
        <v>92</v>
      </c>
      <c r="B50" s="217">
        <v>27</v>
      </c>
      <c r="C50" s="217">
        <v>27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11"/>
        <v>100</v>
      </c>
      <c r="I50" s="23">
        <f t="shared" si="5"/>
        <v>11.2644</v>
      </c>
      <c r="J50" s="23">
        <f t="shared" si="6"/>
        <v>6.2990999999999993</v>
      </c>
      <c r="K50" s="23">
        <f t="shared" si="7"/>
        <v>8.1242999999999999</v>
      </c>
      <c r="L50" s="23">
        <f t="shared" si="8"/>
        <v>1.3122</v>
      </c>
      <c r="M50" s="204">
        <f t="shared" si="9"/>
        <v>26.999999999999996</v>
      </c>
      <c r="N50" s="24"/>
      <c r="P50" s="78">
        <f t="shared" si="12"/>
        <v>11.2644</v>
      </c>
      <c r="Q50" s="78">
        <f t="shared" si="13"/>
        <v>6.2990999999999993</v>
      </c>
      <c r="R50" s="78">
        <f t="shared" si="14"/>
        <v>8.1242999999999999</v>
      </c>
      <c r="S50" s="78">
        <f t="shared" si="15"/>
        <v>1.3122</v>
      </c>
      <c r="T50" s="78">
        <f t="shared" si="10"/>
        <v>26.999999999999996</v>
      </c>
    </row>
    <row r="51" spans="1:20">
      <c r="A51" s="8" t="s">
        <v>93</v>
      </c>
      <c r="B51" s="217">
        <v>27</v>
      </c>
      <c r="C51" s="217">
        <v>27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11"/>
        <v>100</v>
      </c>
      <c r="I51" s="23">
        <f t="shared" si="5"/>
        <v>11.2644</v>
      </c>
      <c r="J51" s="23">
        <f t="shared" si="6"/>
        <v>6.2990999999999993</v>
      </c>
      <c r="K51" s="23">
        <f t="shared" si="7"/>
        <v>8.1242999999999999</v>
      </c>
      <c r="L51" s="23">
        <f t="shared" si="8"/>
        <v>1.3122</v>
      </c>
      <c r="M51" s="204">
        <f t="shared" si="9"/>
        <v>26.999999999999996</v>
      </c>
      <c r="N51" s="24"/>
      <c r="P51" s="78">
        <f t="shared" si="12"/>
        <v>11.2644</v>
      </c>
      <c r="Q51" s="78">
        <f t="shared" si="13"/>
        <v>6.2990999999999993</v>
      </c>
      <c r="R51" s="78">
        <f t="shared" si="14"/>
        <v>8.1242999999999999</v>
      </c>
      <c r="S51" s="78">
        <f t="shared" si="15"/>
        <v>1.3122</v>
      </c>
      <c r="T51" s="78">
        <f t="shared" si="10"/>
        <v>26.999999999999996</v>
      </c>
    </row>
    <row r="52" spans="1:20">
      <c r="A52" s="8" t="s">
        <v>94</v>
      </c>
      <c r="B52" s="217">
        <v>27</v>
      </c>
      <c r="C52" s="217">
        <v>27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11"/>
        <v>100</v>
      </c>
      <c r="I52" s="23">
        <f t="shared" si="5"/>
        <v>11.2644</v>
      </c>
      <c r="J52" s="23">
        <f t="shared" si="6"/>
        <v>6.2990999999999993</v>
      </c>
      <c r="K52" s="23">
        <f t="shared" si="7"/>
        <v>8.1242999999999999</v>
      </c>
      <c r="L52" s="23">
        <f t="shared" si="8"/>
        <v>1.3122</v>
      </c>
      <c r="M52" s="204">
        <f t="shared" si="9"/>
        <v>26.999999999999996</v>
      </c>
      <c r="N52" s="24"/>
      <c r="P52" s="78">
        <f t="shared" si="12"/>
        <v>11.2644</v>
      </c>
      <c r="Q52" s="78">
        <f t="shared" si="13"/>
        <v>6.2990999999999993</v>
      </c>
      <c r="R52" s="78">
        <f t="shared" si="14"/>
        <v>8.1242999999999999</v>
      </c>
      <c r="S52" s="78">
        <f t="shared" si="15"/>
        <v>1.3122</v>
      </c>
      <c r="T52" s="78">
        <f t="shared" si="10"/>
        <v>26.999999999999996</v>
      </c>
    </row>
    <row r="53" spans="1:20">
      <c r="A53" s="8" t="s">
        <v>95</v>
      </c>
      <c r="B53" s="217">
        <v>27</v>
      </c>
      <c r="C53" s="217">
        <v>27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11"/>
        <v>100</v>
      </c>
      <c r="I53" s="23">
        <f t="shared" si="5"/>
        <v>11.2644</v>
      </c>
      <c r="J53" s="23">
        <f t="shared" si="6"/>
        <v>6.2990999999999993</v>
      </c>
      <c r="K53" s="23">
        <f t="shared" si="7"/>
        <v>8.1242999999999999</v>
      </c>
      <c r="L53" s="23">
        <f t="shared" si="8"/>
        <v>1.3122</v>
      </c>
      <c r="M53" s="204">
        <f t="shared" si="9"/>
        <v>26.999999999999996</v>
      </c>
      <c r="N53" s="24"/>
      <c r="P53" s="78">
        <f t="shared" si="12"/>
        <v>11.2644</v>
      </c>
      <c r="Q53" s="78">
        <f t="shared" si="13"/>
        <v>6.2990999999999993</v>
      </c>
      <c r="R53" s="78">
        <f t="shared" si="14"/>
        <v>8.1242999999999999</v>
      </c>
      <c r="S53" s="78">
        <f t="shared" si="15"/>
        <v>1.3122</v>
      </c>
      <c r="T53" s="78">
        <f t="shared" si="10"/>
        <v>26.999999999999996</v>
      </c>
    </row>
    <row r="54" spans="1:20">
      <c r="A54" s="8" t="s">
        <v>96</v>
      </c>
      <c r="B54" s="217">
        <v>27</v>
      </c>
      <c r="C54" s="217">
        <v>27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11"/>
        <v>100</v>
      </c>
      <c r="I54" s="23">
        <f t="shared" si="5"/>
        <v>11.2644</v>
      </c>
      <c r="J54" s="23">
        <f t="shared" si="6"/>
        <v>6.2990999999999993</v>
      </c>
      <c r="K54" s="23">
        <f t="shared" si="7"/>
        <v>8.1242999999999999</v>
      </c>
      <c r="L54" s="23">
        <f t="shared" si="8"/>
        <v>1.3122</v>
      </c>
      <c r="M54" s="204">
        <f t="shared" si="9"/>
        <v>26.999999999999996</v>
      </c>
      <c r="N54" s="24"/>
      <c r="P54" s="78">
        <f t="shared" si="12"/>
        <v>11.2644</v>
      </c>
      <c r="Q54" s="78">
        <f t="shared" si="13"/>
        <v>6.2990999999999993</v>
      </c>
      <c r="R54" s="78">
        <f t="shared" si="14"/>
        <v>8.1242999999999999</v>
      </c>
      <c r="S54" s="78">
        <f t="shared" si="15"/>
        <v>1.3122</v>
      </c>
      <c r="T54" s="78">
        <f t="shared" si="10"/>
        <v>26.999999999999996</v>
      </c>
    </row>
    <row r="55" spans="1:20">
      <c r="A55" s="8" t="s">
        <v>97</v>
      </c>
      <c r="B55" s="217">
        <v>27</v>
      </c>
      <c r="C55" s="217">
        <v>27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11"/>
        <v>100</v>
      </c>
      <c r="I55" s="23">
        <f t="shared" si="5"/>
        <v>11.2644</v>
      </c>
      <c r="J55" s="23">
        <f t="shared" si="6"/>
        <v>6.2990999999999993</v>
      </c>
      <c r="K55" s="23">
        <f t="shared" si="7"/>
        <v>8.1242999999999999</v>
      </c>
      <c r="L55" s="23">
        <f t="shared" si="8"/>
        <v>1.3122</v>
      </c>
      <c r="M55" s="204">
        <f t="shared" si="9"/>
        <v>26.999999999999996</v>
      </c>
      <c r="N55" s="24"/>
      <c r="P55" s="78">
        <f t="shared" si="12"/>
        <v>11.2644</v>
      </c>
      <c r="Q55" s="78">
        <f t="shared" si="13"/>
        <v>6.2990999999999993</v>
      </c>
      <c r="R55" s="78">
        <f t="shared" si="14"/>
        <v>8.1242999999999999</v>
      </c>
      <c r="S55" s="78">
        <f t="shared" si="15"/>
        <v>1.3122</v>
      </c>
      <c r="T55" s="78">
        <f t="shared" si="10"/>
        <v>26.999999999999996</v>
      </c>
    </row>
    <row r="56" spans="1:20">
      <c r="A56" s="8" t="s">
        <v>98</v>
      </c>
      <c r="B56" s="217">
        <v>27</v>
      </c>
      <c r="C56" s="217">
        <v>27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11"/>
        <v>100</v>
      </c>
      <c r="I56" s="23">
        <f t="shared" si="5"/>
        <v>11.2644</v>
      </c>
      <c r="J56" s="23">
        <f t="shared" si="6"/>
        <v>6.2990999999999993</v>
      </c>
      <c r="K56" s="23">
        <f t="shared" si="7"/>
        <v>8.1242999999999999</v>
      </c>
      <c r="L56" s="23">
        <f t="shared" si="8"/>
        <v>1.3122</v>
      </c>
      <c r="M56" s="204">
        <f t="shared" si="9"/>
        <v>26.999999999999996</v>
      </c>
      <c r="N56" s="24"/>
      <c r="P56" s="78">
        <f t="shared" si="12"/>
        <v>11.2644</v>
      </c>
      <c r="Q56" s="78">
        <f t="shared" si="13"/>
        <v>6.2990999999999993</v>
      </c>
      <c r="R56" s="78">
        <f t="shared" si="14"/>
        <v>8.1242999999999999</v>
      </c>
      <c r="S56" s="78">
        <f t="shared" si="15"/>
        <v>1.3122</v>
      </c>
      <c r="T56" s="78">
        <f t="shared" si="10"/>
        <v>26.999999999999996</v>
      </c>
    </row>
    <row r="57" spans="1:20">
      <c r="A57" s="8" t="s">
        <v>99</v>
      </c>
      <c r="B57" s="217">
        <v>27</v>
      </c>
      <c r="C57" s="217">
        <v>27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11"/>
        <v>100</v>
      </c>
      <c r="I57" s="23">
        <f t="shared" si="5"/>
        <v>11.2644</v>
      </c>
      <c r="J57" s="23">
        <f t="shared" si="6"/>
        <v>6.2990999999999993</v>
      </c>
      <c r="K57" s="23">
        <f t="shared" si="7"/>
        <v>8.1242999999999999</v>
      </c>
      <c r="L57" s="23">
        <f t="shared" si="8"/>
        <v>1.3122</v>
      </c>
      <c r="M57" s="204">
        <f t="shared" si="9"/>
        <v>26.999999999999996</v>
      </c>
      <c r="N57" s="24"/>
      <c r="P57" s="78">
        <f t="shared" si="12"/>
        <v>11.2644</v>
      </c>
      <c r="Q57" s="78">
        <f t="shared" si="13"/>
        <v>6.2990999999999993</v>
      </c>
      <c r="R57" s="78">
        <f t="shared" si="14"/>
        <v>8.1242999999999999</v>
      </c>
      <c r="S57" s="78">
        <f t="shared" si="15"/>
        <v>1.3122</v>
      </c>
      <c r="T57" s="78">
        <f t="shared" si="10"/>
        <v>26.999999999999996</v>
      </c>
    </row>
    <row r="58" spans="1:20">
      <c r="A58" s="8" t="s">
        <v>100</v>
      </c>
      <c r="B58" s="217">
        <v>27</v>
      </c>
      <c r="C58" s="217">
        <v>27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11"/>
        <v>100</v>
      </c>
      <c r="I58" s="23">
        <f t="shared" si="5"/>
        <v>11.2644</v>
      </c>
      <c r="J58" s="23">
        <f t="shared" si="6"/>
        <v>6.2990999999999993</v>
      </c>
      <c r="K58" s="23">
        <f t="shared" si="7"/>
        <v>8.1242999999999999</v>
      </c>
      <c r="L58" s="23">
        <f t="shared" si="8"/>
        <v>1.3122</v>
      </c>
      <c r="M58" s="204">
        <f t="shared" si="9"/>
        <v>26.999999999999996</v>
      </c>
      <c r="N58" s="24"/>
      <c r="P58" s="78">
        <f t="shared" si="12"/>
        <v>11.2644</v>
      </c>
      <c r="Q58" s="78">
        <f t="shared" si="13"/>
        <v>6.2990999999999993</v>
      </c>
      <c r="R58" s="78">
        <f t="shared" si="14"/>
        <v>8.1242999999999999</v>
      </c>
      <c r="S58" s="78">
        <f t="shared" si="15"/>
        <v>1.3122</v>
      </c>
      <c r="T58" s="78">
        <f t="shared" si="10"/>
        <v>26.999999999999996</v>
      </c>
    </row>
    <row r="59" spans="1:20">
      <c r="A59" s="8" t="s">
        <v>101</v>
      </c>
      <c r="B59" s="217">
        <v>27</v>
      </c>
      <c r="C59" s="217">
        <v>27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11"/>
        <v>100</v>
      </c>
      <c r="I59" s="23">
        <f t="shared" si="5"/>
        <v>11.2644</v>
      </c>
      <c r="J59" s="23">
        <f t="shared" si="6"/>
        <v>6.2990999999999993</v>
      </c>
      <c r="K59" s="23">
        <f t="shared" si="7"/>
        <v>8.1242999999999999</v>
      </c>
      <c r="L59" s="23">
        <f t="shared" si="8"/>
        <v>1.3122</v>
      </c>
      <c r="M59" s="204">
        <f t="shared" si="9"/>
        <v>26.999999999999996</v>
      </c>
      <c r="N59" s="24"/>
      <c r="P59" s="78">
        <f t="shared" si="12"/>
        <v>11.2644</v>
      </c>
      <c r="Q59" s="78">
        <f t="shared" si="13"/>
        <v>6.2990999999999993</v>
      </c>
      <c r="R59" s="78">
        <f t="shared" si="14"/>
        <v>8.1242999999999999</v>
      </c>
      <c r="S59" s="78">
        <f t="shared" si="15"/>
        <v>1.3122</v>
      </c>
      <c r="T59" s="78">
        <f t="shared" si="10"/>
        <v>26.999999999999996</v>
      </c>
    </row>
    <row r="60" spans="1:20">
      <c r="A60" s="8" t="s">
        <v>102</v>
      </c>
      <c r="B60" s="217">
        <v>27</v>
      </c>
      <c r="C60" s="217">
        <v>27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11"/>
        <v>100</v>
      </c>
      <c r="I60" s="23">
        <f t="shared" si="5"/>
        <v>11.2644</v>
      </c>
      <c r="J60" s="23">
        <f t="shared" si="6"/>
        <v>6.2990999999999993</v>
      </c>
      <c r="K60" s="23">
        <f t="shared" si="7"/>
        <v>8.1242999999999999</v>
      </c>
      <c r="L60" s="23">
        <f t="shared" si="8"/>
        <v>1.3122</v>
      </c>
      <c r="M60" s="204">
        <f t="shared" si="9"/>
        <v>26.999999999999996</v>
      </c>
      <c r="N60" s="24"/>
      <c r="P60" s="78">
        <f t="shared" si="12"/>
        <v>11.2644</v>
      </c>
      <c r="Q60" s="78">
        <f t="shared" si="13"/>
        <v>6.2990999999999993</v>
      </c>
      <c r="R60" s="78">
        <f t="shared" si="14"/>
        <v>8.1242999999999999</v>
      </c>
      <c r="S60" s="78">
        <f t="shared" si="15"/>
        <v>1.3122</v>
      </c>
      <c r="T60" s="78">
        <f t="shared" si="10"/>
        <v>26.999999999999996</v>
      </c>
    </row>
    <row r="61" spans="1:20">
      <c r="A61" s="8" t="s">
        <v>103</v>
      </c>
      <c r="B61" s="217">
        <v>27</v>
      </c>
      <c r="C61" s="217">
        <v>27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11"/>
        <v>100</v>
      </c>
      <c r="I61" s="23">
        <f t="shared" si="5"/>
        <v>11.2644</v>
      </c>
      <c r="J61" s="23">
        <f t="shared" si="6"/>
        <v>6.2990999999999993</v>
      </c>
      <c r="K61" s="23">
        <f t="shared" si="7"/>
        <v>8.1242999999999999</v>
      </c>
      <c r="L61" s="23">
        <f t="shared" si="8"/>
        <v>1.3122</v>
      </c>
      <c r="M61" s="204">
        <f t="shared" si="9"/>
        <v>26.999999999999996</v>
      </c>
      <c r="N61" s="24"/>
      <c r="P61" s="78">
        <f t="shared" si="12"/>
        <v>11.2644</v>
      </c>
      <c r="Q61" s="78">
        <f t="shared" si="13"/>
        <v>6.2990999999999993</v>
      </c>
      <c r="R61" s="78">
        <f t="shared" si="14"/>
        <v>8.1242999999999999</v>
      </c>
      <c r="S61" s="78">
        <f t="shared" si="15"/>
        <v>1.3122</v>
      </c>
      <c r="T61" s="78">
        <f t="shared" si="10"/>
        <v>26.999999999999996</v>
      </c>
    </row>
    <row r="62" spans="1:20">
      <c r="A62" s="8" t="s">
        <v>104</v>
      </c>
      <c r="B62" s="217">
        <v>27</v>
      </c>
      <c r="C62" s="217">
        <v>27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11"/>
        <v>100</v>
      </c>
      <c r="I62" s="23">
        <f t="shared" si="5"/>
        <v>11.2644</v>
      </c>
      <c r="J62" s="23">
        <f t="shared" si="6"/>
        <v>6.2990999999999993</v>
      </c>
      <c r="K62" s="23">
        <f t="shared" si="7"/>
        <v>8.1242999999999999</v>
      </c>
      <c r="L62" s="23">
        <f t="shared" si="8"/>
        <v>1.3122</v>
      </c>
      <c r="M62" s="204">
        <f t="shared" si="9"/>
        <v>26.999999999999996</v>
      </c>
      <c r="N62" s="24"/>
      <c r="P62" s="78">
        <f t="shared" si="12"/>
        <v>11.2644</v>
      </c>
      <c r="Q62" s="78">
        <f t="shared" si="13"/>
        <v>6.2990999999999993</v>
      </c>
      <c r="R62" s="78">
        <f t="shared" si="14"/>
        <v>8.1242999999999999</v>
      </c>
      <c r="S62" s="78">
        <f t="shared" si="15"/>
        <v>1.3122</v>
      </c>
      <c r="T62" s="78">
        <f t="shared" si="10"/>
        <v>26.999999999999996</v>
      </c>
    </row>
    <row r="63" spans="1:20">
      <c r="A63" s="8" t="s">
        <v>105</v>
      </c>
      <c r="B63" s="217">
        <v>27</v>
      </c>
      <c r="C63" s="217">
        <v>27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11"/>
        <v>100</v>
      </c>
      <c r="I63" s="23">
        <f t="shared" si="5"/>
        <v>11.2644</v>
      </c>
      <c r="J63" s="23">
        <f t="shared" si="6"/>
        <v>6.2990999999999993</v>
      </c>
      <c r="K63" s="23">
        <f t="shared" si="7"/>
        <v>8.1242999999999999</v>
      </c>
      <c r="L63" s="23">
        <f t="shared" si="8"/>
        <v>1.3122</v>
      </c>
      <c r="M63" s="204">
        <f t="shared" si="9"/>
        <v>26.999999999999996</v>
      </c>
      <c r="N63" s="24"/>
      <c r="P63" s="78">
        <f t="shared" si="12"/>
        <v>11.2644</v>
      </c>
      <c r="Q63" s="78">
        <f t="shared" si="13"/>
        <v>6.2990999999999993</v>
      </c>
      <c r="R63" s="78">
        <f t="shared" si="14"/>
        <v>8.1242999999999999</v>
      </c>
      <c r="S63" s="78">
        <f t="shared" si="15"/>
        <v>1.3122</v>
      </c>
      <c r="T63" s="78">
        <f t="shared" si="10"/>
        <v>26.999999999999996</v>
      </c>
    </row>
    <row r="64" spans="1:20">
      <c r="A64" s="8" t="s">
        <v>106</v>
      </c>
      <c r="B64" s="217">
        <v>27</v>
      </c>
      <c r="C64" s="217">
        <v>27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11"/>
        <v>100</v>
      </c>
      <c r="I64" s="23">
        <f t="shared" si="5"/>
        <v>11.2644</v>
      </c>
      <c r="J64" s="23">
        <f t="shared" si="6"/>
        <v>6.2990999999999993</v>
      </c>
      <c r="K64" s="23">
        <f t="shared" si="7"/>
        <v>8.1242999999999999</v>
      </c>
      <c r="L64" s="23">
        <f t="shared" si="8"/>
        <v>1.3122</v>
      </c>
      <c r="M64" s="204">
        <f t="shared" si="9"/>
        <v>26.999999999999996</v>
      </c>
      <c r="N64" s="24"/>
      <c r="P64" s="78">
        <f t="shared" si="12"/>
        <v>11.2644</v>
      </c>
      <c r="Q64" s="78">
        <f t="shared" si="13"/>
        <v>6.2990999999999993</v>
      </c>
      <c r="R64" s="78">
        <f t="shared" si="14"/>
        <v>8.1242999999999999</v>
      </c>
      <c r="S64" s="78">
        <f t="shared" si="15"/>
        <v>1.3122</v>
      </c>
      <c r="T64" s="78">
        <f t="shared" si="10"/>
        <v>26.999999999999996</v>
      </c>
    </row>
    <row r="65" spans="1:20">
      <c r="A65" s="8" t="s">
        <v>107</v>
      </c>
      <c r="B65" s="217">
        <v>27</v>
      </c>
      <c r="C65" s="217">
        <v>27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11"/>
        <v>100</v>
      </c>
      <c r="I65" s="23">
        <f t="shared" si="5"/>
        <v>11.2644</v>
      </c>
      <c r="J65" s="23">
        <f t="shared" si="6"/>
        <v>6.2990999999999993</v>
      </c>
      <c r="K65" s="23">
        <f t="shared" si="7"/>
        <v>8.1242999999999999</v>
      </c>
      <c r="L65" s="23">
        <f t="shared" si="8"/>
        <v>1.3122</v>
      </c>
      <c r="M65" s="204">
        <f t="shared" si="9"/>
        <v>26.999999999999996</v>
      </c>
      <c r="N65" s="24"/>
      <c r="P65" s="78">
        <f t="shared" si="12"/>
        <v>11.2644</v>
      </c>
      <c r="Q65" s="78">
        <f t="shared" si="13"/>
        <v>6.2990999999999993</v>
      </c>
      <c r="R65" s="78">
        <f t="shared" si="14"/>
        <v>8.1242999999999999</v>
      </c>
      <c r="S65" s="78">
        <f t="shared" si="15"/>
        <v>1.3122</v>
      </c>
      <c r="T65" s="78">
        <f t="shared" si="10"/>
        <v>26.999999999999996</v>
      </c>
    </row>
    <row r="66" spans="1:20">
      <c r="A66" s="8" t="s">
        <v>108</v>
      </c>
      <c r="B66" s="217">
        <v>27</v>
      </c>
      <c r="C66" s="217">
        <v>27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11"/>
        <v>100</v>
      </c>
      <c r="I66" s="23">
        <f t="shared" si="5"/>
        <v>11.2644</v>
      </c>
      <c r="J66" s="23">
        <f t="shared" si="6"/>
        <v>6.2990999999999993</v>
      </c>
      <c r="K66" s="23">
        <f t="shared" si="7"/>
        <v>8.1242999999999999</v>
      </c>
      <c r="L66" s="23">
        <f t="shared" si="8"/>
        <v>1.3122</v>
      </c>
      <c r="M66" s="204">
        <f t="shared" si="9"/>
        <v>26.999999999999996</v>
      </c>
      <c r="N66" s="24"/>
      <c r="P66" s="78">
        <f t="shared" si="12"/>
        <v>11.2644</v>
      </c>
      <c r="Q66" s="78">
        <f t="shared" si="13"/>
        <v>6.2990999999999993</v>
      </c>
      <c r="R66" s="78">
        <f t="shared" si="14"/>
        <v>8.1242999999999999</v>
      </c>
      <c r="S66" s="78">
        <f t="shared" si="15"/>
        <v>1.3122</v>
      </c>
      <c r="T66" s="78">
        <f t="shared" si="10"/>
        <v>26.999999999999996</v>
      </c>
    </row>
    <row r="67" spans="1:20">
      <c r="A67" s="8" t="s">
        <v>109</v>
      </c>
      <c r="B67" s="217">
        <v>27</v>
      </c>
      <c r="C67" s="217">
        <v>27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6">SUM(D67:G67)</f>
        <v>100</v>
      </c>
      <c r="I67" s="23">
        <f t="shared" si="5"/>
        <v>11.2644</v>
      </c>
      <c r="J67" s="23">
        <f t="shared" si="6"/>
        <v>6.2990999999999993</v>
      </c>
      <c r="K67" s="23">
        <f t="shared" si="7"/>
        <v>8.1242999999999999</v>
      </c>
      <c r="L67" s="23">
        <f t="shared" si="8"/>
        <v>1.3122</v>
      </c>
      <c r="M67" s="204">
        <f t="shared" si="9"/>
        <v>26.999999999999996</v>
      </c>
      <c r="N67" s="24"/>
      <c r="P67" s="78">
        <f t="shared" ref="P67:P98" si="17">I67</f>
        <v>11.2644</v>
      </c>
      <c r="Q67" s="78">
        <f t="shared" ref="Q67:Q98" si="18">J67</f>
        <v>6.2990999999999993</v>
      </c>
      <c r="R67" s="78">
        <f t="shared" ref="R67:R98" si="19">K67</f>
        <v>8.1242999999999999</v>
      </c>
      <c r="S67" s="78">
        <f t="shared" ref="S67:S98" si="20">L67</f>
        <v>1.3122</v>
      </c>
      <c r="T67" s="78">
        <f t="shared" si="10"/>
        <v>26.999999999999996</v>
      </c>
    </row>
    <row r="68" spans="1:20">
      <c r="A68" s="8" t="s">
        <v>110</v>
      </c>
      <c r="B68" s="217">
        <v>27</v>
      </c>
      <c r="C68" s="217">
        <v>27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6"/>
        <v>100</v>
      </c>
      <c r="I68" s="23">
        <f t="shared" ref="I68:I98" si="21">C68*D68/H68</f>
        <v>11.2644</v>
      </c>
      <c r="J68" s="23">
        <f t="shared" ref="J68:J98" si="22">C68*E68/100</f>
        <v>6.2990999999999993</v>
      </c>
      <c r="K68" s="23">
        <f t="shared" ref="K68:K98" si="23">C68*F68/100</f>
        <v>8.1242999999999999</v>
      </c>
      <c r="L68" s="23">
        <f t="shared" ref="L68:L98" si="24">C68*G68/100</f>
        <v>1.3122</v>
      </c>
      <c r="M68" s="204">
        <f t="shared" ref="M68:M98" si="25">SUM(I68:L68)</f>
        <v>26.999999999999996</v>
      </c>
      <c r="N68" s="24"/>
      <c r="P68" s="78">
        <f t="shared" si="17"/>
        <v>11.2644</v>
      </c>
      <c r="Q68" s="78">
        <f t="shared" si="18"/>
        <v>6.2990999999999993</v>
      </c>
      <c r="R68" s="78">
        <f t="shared" si="19"/>
        <v>8.1242999999999999</v>
      </c>
      <c r="S68" s="78">
        <f t="shared" si="20"/>
        <v>1.3122</v>
      </c>
      <c r="T68" s="78">
        <f t="shared" ref="T68:T99" si="26">SUM(P68:S68)</f>
        <v>26.999999999999996</v>
      </c>
    </row>
    <row r="69" spans="1:20">
      <c r="A69" s="8" t="s">
        <v>111</v>
      </c>
      <c r="B69" s="217">
        <v>27</v>
      </c>
      <c r="C69" s="217">
        <v>27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6"/>
        <v>100</v>
      </c>
      <c r="I69" s="23">
        <f t="shared" si="21"/>
        <v>11.2644</v>
      </c>
      <c r="J69" s="23">
        <f t="shared" si="22"/>
        <v>6.2990999999999993</v>
      </c>
      <c r="K69" s="23">
        <f t="shared" si="23"/>
        <v>8.1242999999999999</v>
      </c>
      <c r="L69" s="23">
        <f t="shared" si="24"/>
        <v>1.3122</v>
      </c>
      <c r="M69" s="204">
        <f t="shared" si="25"/>
        <v>26.999999999999996</v>
      </c>
      <c r="N69" s="24"/>
      <c r="P69" s="78">
        <f t="shared" si="17"/>
        <v>11.2644</v>
      </c>
      <c r="Q69" s="78">
        <f t="shared" si="18"/>
        <v>6.2990999999999993</v>
      </c>
      <c r="R69" s="78">
        <f t="shared" si="19"/>
        <v>8.1242999999999999</v>
      </c>
      <c r="S69" s="78">
        <f t="shared" si="20"/>
        <v>1.3122</v>
      </c>
      <c r="T69" s="78">
        <f t="shared" si="26"/>
        <v>26.999999999999996</v>
      </c>
    </row>
    <row r="70" spans="1:20">
      <c r="A70" s="8" t="s">
        <v>112</v>
      </c>
      <c r="B70" s="217">
        <v>27</v>
      </c>
      <c r="C70" s="217">
        <v>27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6"/>
        <v>100</v>
      </c>
      <c r="I70" s="23">
        <f t="shared" si="21"/>
        <v>11.2644</v>
      </c>
      <c r="J70" s="23">
        <f t="shared" si="22"/>
        <v>6.2990999999999993</v>
      </c>
      <c r="K70" s="23">
        <f t="shared" si="23"/>
        <v>8.1242999999999999</v>
      </c>
      <c r="L70" s="23">
        <f t="shared" si="24"/>
        <v>1.3122</v>
      </c>
      <c r="M70" s="204">
        <f t="shared" si="25"/>
        <v>26.999999999999996</v>
      </c>
      <c r="N70" s="24"/>
      <c r="P70" s="78">
        <f t="shared" si="17"/>
        <v>11.2644</v>
      </c>
      <c r="Q70" s="78">
        <f t="shared" si="18"/>
        <v>6.2990999999999993</v>
      </c>
      <c r="R70" s="78">
        <f t="shared" si="19"/>
        <v>8.1242999999999999</v>
      </c>
      <c r="S70" s="78">
        <f t="shared" si="20"/>
        <v>1.3122</v>
      </c>
      <c r="T70" s="78">
        <f t="shared" si="26"/>
        <v>26.999999999999996</v>
      </c>
    </row>
    <row r="71" spans="1:20">
      <c r="A71" s="8" t="s">
        <v>113</v>
      </c>
      <c r="B71" s="217">
        <v>27</v>
      </c>
      <c r="C71" s="217">
        <v>27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6"/>
        <v>100</v>
      </c>
      <c r="I71" s="23">
        <f t="shared" si="21"/>
        <v>11.2644</v>
      </c>
      <c r="J71" s="23">
        <f t="shared" si="22"/>
        <v>6.2990999999999993</v>
      </c>
      <c r="K71" s="23">
        <f t="shared" si="23"/>
        <v>8.1242999999999999</v>
      </c>
      <c r="L71" s="23">
        <f t="shared" si="24"/>
        <v>1.3122</v>
      </c>
      <c r="M71" s="204">
        <f t="shared" si="25"/>
        <v>26.999999999999996</v>
      </c>
      <c r="N71" s="24"/>
      <c r="P71" s="78">
        <f t="shared" si="17"/>
        <v>11.2644</v>
      </c>
      <c r="Q71" s="78">
        <f t="shared" si="18"/>
        <v>6.2990999999999993</v>
      </c>
      <c r="R71" s="78">
        <f t="shared" si="19"/>
        <v>8.1242999999999999</v>
      </c>
      <c r="S71" s="78">
        <f t="shared" si="20"/>
        <v>1.3122</v>
      </c>
      <c r="T71" s="78">
        <f t="shared" si="26"/>
        <v>26.999999999999996</v>
      </c>
    </row>
    <row r="72" spans="1:20">
      <c r="A72" s="8" t="s">
        <v>114</v>
      </c>
      <c r="B72" s="217">
        <v>27</v>
      </c>
      <c r="C72" s="217">
        <v>27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6"/>
        <v>100</v>
      </c>
      <c r="I72" s="23">
        <f t="shared" si="21"/>
        <v>11.2644</v>
      </c>
      <c r="J72" s="23">
        <f t="shared" si="22"/>
        <v>6.2990999999999993</v>
      </c>
      <c r="K72" s="23">
        <f t="shared" si="23"/>
        <v>8.1242999999999999</v>
      </c>
      <c r="L72" s="23">
        <f t="shared" si="24"/>
        <v>1.3122</v>
      </c>
      <c r="M72" s="204">
        <f t="shared" si="25"/>
        <v>26.999999999999996</v>
      </c>
      <c r="N72" s="24"/>
      <c r="P72" s="78">
        <f t="shared" si="17"/>
        <v>11.2644</v>
      </c>
      <c r="Q72" s="78">
        <f t="shared" si="18"/>
        <v>6.2990999999999993</v>
      </c>
      <c r="R72" s="78">
        <f t="shared" si="19"/>
        <v>8.1242999999999999</v>
      </c>
      <c r="S72" s="78">
        <f t="shared" si="20"/>
        <v>1.3122</v>
      </c>
      <c r="T72" s="78">
        <f t="shared" si="26"/>
        <v>26.999999999999996</v>
      </c>
    </row>
    <row r="73" spans="1:20">
      <c r="A73" s="8" t="s">
        <v>115</v>
      </c>
      <c r="B73" s="217">
        <v>27</v>
      </c>
      <c r="C73" s="217">
        <v>27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6"/>
        <v>100</v>
      </c>
      <c r="I73" s="23">
        <f t="shared" si="21"/>
        <v>11.2644</v>
      </c>
      <c r="J73" s="23">
        <f t="shared" si="22"/>
        <v>6.2990999999999993</v>
      </c>
      <c r="K73" s="23">
        <f t="shared" si="23"/>
        <v>8.1242999999999999</v>
      </c>
      <c r="L73" s="23">
        <f t="shared" si="24"/>
        <v>1.3122</v>
      </c>
      <c r="M73" s="204">
        <f t="shared" si="25"/>
        <v>26.999999999999996</v>
      </c>
      <c r="N73" s="24"/>
      <c r="P73" s="78">
        <f t="shared" si="17"/>
        <v>11.2644</v>
      </c>
      <c r="Q73" s="78">
        <f t="shared" si="18"/>
        <v>6.2990999999999993</v>
      </c>
      <c r="R73" s="78">
        <f t="shared" si="19"/>
        <v>8.1242999999999999</v>
      </c>
      <c r="S73" s="78">
        <f t="shared" si="20"/>
        <v>1.3122</v>
      </c>
      <c r="T73" s="78">
        <f t="shared" si="26"/>
        <v>26.999999999999996</v>
      </c>
    </row>
    <row r="74" spans="1:20">
      <c r="A74" s="8" t="s">
        <v>116</v>
      </c>
      <c r="B74" s="217">
        <v>27</v>
      </c>
      <c r="C74" s="217">
        <v>27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6"/>
        <v>100</v>
      </c>
      <c r="I74" s="23">
        <f t="shared" si="21"/>
        <v>11.2644</v>
      </c>
      <c r="J74" s="23">
        <f t="shared" si="22"/>
        <v>6.2990999999999993</v>
      </c>
      <c r="K74" s="23">
        <f t="shared" si="23"/>
        <v>8.1242999999999999</v>
      </c>
      <c r="L74" s="23">
        <f t="shared" si="24"/>
        <v>1.3122</v>
      </c>
      <c r="M74" s="204">
        <f t="shared" si="25"/>
        <v>26.999999999999996</v>
      </c>
      <c r="N74" s="24"/>
      <c r="P74" s="78">
        <f t="shared" si="17"/>
        <v>11.2644</v>
      </c>
      <c r="Q74" s="78">
        <f t="shared" si="18"/>
        <v>6.2990999999999993</v>
      </c>
      <c r="R74" s="78">
        <f t="shared" si="19"/>
        <v>8.1242999999999999</v>
      </c>
      <c r="S74" s="78">
        <f t="shared" si="20"/>
        <v>1.3122</v>
      </c>
      <c r="T74" s="78">
        <f t="shared" si="26"/>
        <v>26.999999999999996</v>
      </c>
    </row>
    <row r="75" spans="1:20">
      <c r="A75" s="8" t="s">
        <v>117</v>
      </c>
      <c r="B75" s="217">
        <v>27</v>
      </c>
      <c r="C75" s="217">
        <v>27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6"/>
        <v>100</v>
      </c>
      <c r="I75" s="23">
        <f t="shared" si="21"/>
        <v>11.2644</v>
      </c>
      <c r="J75" s="23">
        <f t="shared" si="22"/>
        <v>6.2990999999999993</v>
      </c>
      <c r="K75" s="23">
        <f t="shared" si="23"/>
        <v>8.1242999999999999</v>
      </c>
      <c r="L75" s="23">
        <f t="shared" si="24"/>
        <v>1.3122</v>
      </c>
      <c r="M75" s="204">
        <f t="shared" si="25"/>
        <v>26.999999999999996</v>
      </c>
      <c r="N75" s="24"/>
      <c r="P75" s="78">
        <f t="shared" si="17"/>
        <v>11.2644</v>
      </c>
      <c r="Q75" s="78">
        <f t="shared" si="18"/>
        <v>6.2990999999999993</v>
      </c>
      <c r="R75" s="78">
        <f t="shared" si="19"/>
        <v>8.1242999999999999</v>
      </c>
      <c r="S75" s="78">
        <f t="shared" si="20"/>
        <v>1.3122</v>
      </c>
      <c r="T75" s="78">
        <f t="shared" si="26"/>
        <v>26.999999999999996</v>
      </c>
    </row>
    <row r="76" spans="1:20">
      <c r="A76" s="8" t="s">
        <v>118</v>
      </c>
      <c r="B76" s="217">
        <v>27</v>
      </c>
      <c r="C76" s="217">
        <v>27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6"/>
        <v>100</v>
      </c>
      <c r="I76" s="23">
        <f t="shared" si="21"/>
        <v>11.2644</v>
      </c>
      <c r="J76" s="23">
        <f t="shared" si="22"/>
        <v>6.2990999999999993</v>
      </c>
      <c r="K76" s="23">
        <f t="shared" si="23"/>
        <v>8.1242999999999999</v>
      </c>
      <c r="L76" s="23">
        <f t="shared" si="24"/>
        <v>1.3122</v>
      </c>
      <c r="M76" s="204">
        <f t="shared" si="25"/>
        <v>26.999999999999996</v>
      </c>
      <c r="N76" s="24"/>
      <c r="P76" s="78">
        <f t="shared" si="17"/>
        <v>11.2644</v>
      </c>
      <c r="Q76" s="78">
        <f t="shared" si="18"/>
        <v>6.2990999999999993</v>
      </c>
      <c r="R76" s="78">
        <f t="shared" si="19"/>
        <v>8.1242999999999999</v>
      </c>
      <c r="S76" s="78">
        <f t="shared" si="20"/>
        <v>1.3122</v>
      </c>
      <c r="T76" s="78">
        <f t="shared" si="26"/>
        <v>26.999999999999996</v>
      </c>
    </row>
    <row r="77" spans="1:20">
      <c r="A77" s="8" t="s">
        <v>119</v>
      </c>
      <c r="B77" s="217">
        <v>27</v>
      </c>
      <c r="C77" s="217">
        <v>27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6"/>
        <v>100</v>
      </c>
      <c r="I77" s="23">
        <f t="shared" si="21"/>
        <v>11.2644</v>
      </c>
      <c r="J77" s="23">
        <f t="shared" si="22"/>
        <v>6.2990999999999993</v>
      </c>
      <c r="K77" s="23">
        <f t="shared" si="23"/>
        <v>8.1242999999999999</v>
      </c>
      <c r="L77" s="23">
        <f t="shared" si="24"/>
        <v>1.3122</v>
      </c>
      <c r="M77" s="204">
        <f t="shared" si="25"/>
        <v>26.999999999999996</v>
      </c>
      <c r="N77" s="24"/>
      <c r="P77" s="78">
        <f t="shared" si="17"/>
        <v>11.2644</v>
      </c>
      <c r="Q77" s="78">
        <f t="shared" si="18"/>
        <v>6.2990999999999993</v>
      </c>
      <c r="R77" s="78">
        <f t="shared" si="19"/>
        <v>8.1242999999999999</v>
      </c>
      <c r="S77" s="78">
        <f t="shared" si="20"/>
        <v>1.3122</v>
      </c>
      <c r="T77" s="78">
        <f t="shared" si="26"/>
        <v>26.999999999999996</v>
      </c>
    </row>
    <row r="78" spans="1:20">
      <c r="A78" s="8" t="s">
        <v>120</v>
      </c>
      <c r="B78" s="217">
        <v>27</v>
      </c>
      <c r="C78" s="217">
        <v>27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6"/>
        <v>100</v>
      </c>
      <c r="I78" s="23">
        <f t="shared" si="21"/>
        <v>11.2644</v>
      </c>
      <c r="J78" s="23">
        <f t="shared" si="22"/>
        <v>6.2990999999999993</v>
      </c>
      <c r="K78" s="23">
        <f t="shared" si="23"/>
        <v>8.1242999999999999</v>
      </c>
      <c r="L78" s="23">
        <f t="shared" si="24"/>
        <v>1.3122</v>
      </c>
      <c r="M78" s="204">
        <f t="shared" si="25"/>
        <v>26.999999999999996</v>
      </c>
      <c r="N78" s="24"/>
      <c r="P78" s="78">
        <f t="shared" si="17"/>
        <v>11.2644</v>
      </c>
      <c r="Q78" s="78">
        <f t="shared" si="18"/>
        <v>6.2990999999999993</v>
      </c>
      <c r="R78" s="78">
        <f t="shared" si="19"/>
        <v>8.1242999999999999</v>
      </c>
      <c r="S78" s="78">
        <f t="shared" si="20"/>
        <v>1.3122</v>
      </c>
      <c r="T78" s="78">
        <f t="shared" si="26"/>
        <v>26.999999999999996</v>
      </c>
    </row>
    <row r="79" spans="1:20">
      <c r="A79" s="8" t="s">
        <v>121</v>
      </c>
      <c r="B79" s="217">
        <v>27</v>
      </c>
      <c r="C79" s="217">
        <v>27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6"/>
        <v>100</v>
      </c>
      <c r="I79" s="23">
        <f t="shared" si="21"/>
        <v>11.2644</v>
      </c>
      <c r="J79" s="23">
        <f t="shared" si="22"/>
        <v>6.2990999999999993</v>
      </c>
      <c r="K79" s="23">
        <f t="shared" si="23"/>
        <v>8.1242999999999999</v>
      </c>
      <c r="L79" s="23">
        <f t="shared" si="24"/>
        <v>1.3122</v>
      </c>
      <c r="M79" s="204">
        <f t="shared" si="25"/>
        <v>26.999999999999996</v>
      </c>
      <c r="N79" s="24"/>
      <c r="P79" s="78">
        <f t="shared" si="17"/>
        <v>11.2644</v>
      </c>
      <c r="Q79" s="78">
        <f t="shared" si="18"/>
        <v>6.2990999999999993</v>
      </c>
      <c r="R79" s="78">
        <f t="shared" si="19"/>
        <v>8.1242999999999999</v>
      </c>
      <c r="S79" s="78">
        <f t="shared" si="20"/>
        <v>1.3122</v>
      </c>
      <c r="T79" s="78">
        <f t="shared" si="26"/>
        <v>26.999999999999996</v>
      </c>
    </row>
    <row r="80" spans="1:20">
      <c r="A80" s="8" t="s">
        <v>122</v>
      </c>
      <c r="B80" s="217">
        <v>27</v>
      </c>
      <c r="C80" s="217">
        <v>27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6"/>
        <v>100</v>
      </c>
      <c r="I80" s="23">
        <f t="shared" si="21"/>
        <v>11.2644</v>
      </c>
      <c r="J80" s="23">
        <f t="shared" si="22"/>
        <v>6.2990999999999993</v>
      </c>
      <c r="K80" s="23">
        <f t="shared" si="23"/>
        <v>8.1242999999999999</v>
      </c>
      <c r="L80" s="23">
        <f t="shared" si="24"/>
        <v>1.3122</v>
      </c>
      <c r="M80" s="204">
        <f t="shared" si="25"/>
        <v>26.999999999999996</v>
      </c>
      <c r="N80" s="24"/>
      <c r="P80" s="78">
        <f t="shared" si="17"/>
        <v>11.2644</v>
      </c>
      <c r="Q80" s="78">
        <f t="shared" si="18"/>
        <v>6.2990999999999993</v>
      </c>
      <c r="R80" s="78">
        <f t="shared" si="19"/>
        <v>8.1242999999999999</v>
      </c>
      <c r="S80" s="78">
        <f t="shared" si="20"/>
        <v>1.3122</v>
      </c>
      <c r="T80" s="78">
        <f t="shared" si="26"/>
        <v>26.999999999999996</v>
      </c>
    </row>
    <row r="81" spans="1:20">
      <c r="A81" s="8" t="s">
        <v>123</v>
      </c>
      <c r="B81" s="217">
        <v>27</v>
      </c>
      <c r="C81" s="217">
        <v>27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6"/>
        <v>100</v>
      </c>
      <c r="I81" s="23">
        <f t="shared" si="21"/>
        <v>11.2644</v>
      </c>
      <c r="J81" s="23">
        <f t="shared" si="22"/>
        <v>6.2990999999999993</v>
      </c>
      <c r="K81" s="23">
        <f t="shared" si="23"/>
        <v>8.1242999999999999</v>
      </c>
      <c r="L81" s="23">
        <f t="shared" si="24"/>
        <v>1.3122</v>
      </c>
      <c r="M81" s="204">
        <f t="shared" si="25"/>
        <v>26.999999999999996</v>
      </c>
      <c r="N81" s="24"/>
      <c r="P81" s="78">
        <f t="shared" si="17"/>
        <v>11.2644</v>
      </c>
      <c r="Q81" s="78">
        <f t="shared" si="18"/>
        <v>6.2990999999999993</v>
      </c>
      <c r="R81" s="78">
        <f t="shared" si="19"/>
        <v>8.1242999999999999</v>
      </c>
      <c r="S81" s="78">
        <f t="shared" si="20"/>
        <v>1.3122</v>
      </c>
      <c r="T81" s="78">
        <f t="shared" si="26"/>
        <v>26.999999999999996</v>
      </c>
    </row>
    <row r="82" spans="1:20">
      <c r="A82" s="8" t="s">
        <v>124</v>
      </c>
      <c r="B82" s="217">
        <v>27</v>
      </c>
      <c r="C82" s="217">
        <v>27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6"/>
        <v>100</v>
      </c>
      <c r="I82" s="23">
        <f t="shared" si="21"/>
        <v>11.2644</v>
      </c>
      <c r="J82" s="23">
        <f t="shared" si="22"/>
        <v>6.2990999999999993</v>
      </c>
      <c r="K82" s="23">
        <f t="shared" si="23"/>
        <v>8.1242999999999999</v>
      </c>
      <c r="L82" s="23">
        <f t="shared" si="24"/>
        <v>1.3122</v>
      </c>
      <c r="M82" s="204">
        <f t="shared" si="25"/>
        <v>26.999999999999996</v>
      </c>
      <c r="N82" s="24"/>
      <c r="P82" s="78">
        <f t="shared" si="17"/>
        <v>11.2644</v>
      </c>
      <c r="Q82" s="78">
        <f t="shared" si="18"/>
        <v>6.2990999999999993</v>
      </c>
      <c r="R82" s="78">
        <f t="shared" si="19"/>
        <v>8.1242999999999999</v>
      </c>
      <c r="S82" s="78">
        <f t="shared" si="20"/>
        <v>1.3122</v>
      </c>
      <c r="T82" s="78">
        <f t="shared" si="26"/>
        <v>26.999999999999996</v>
      </c>
    </row>
    <row r="83" spans="1:20">
      <c r="A83" s="8" t="s">
        <v>125</v>
      </c>
      <c r="B83" s="217">
        <v>27</v>
      </c>
      <c r="C83" s="217">
        <v>27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6"/>
        <v>100</v>
      </c>
      <c r="I83" s="23">
        <f t="shared" si="21"/>
        <v>11.2644</v>
      </c>
      <c r="J83" s="23">
        <f t="shared" si="22"/>
        <v>6.2990999999999993</v>
      </c>
      <c r="K83" s="23">
        <f t="shared" si="23"/>
        <v>8.1242999999999999</v>
      </c>
      <c r="L83" s="23">
        <f t="shared" si="24"/>
        <v>1.3122</v>
      </c>
      <c r="M83" s="204">
        <f t="shared" si="25"/>
        <v>26.999999999999996</v>
      </c>
      <c r="N83" s="24"/>
      <c r="P83" s="78">
        <f t="shared" si="17"/>
        <v>11.2644</v>
      </c>
      <c r="Q83" s="78">
        <f t="shared" si="18"/>
        <v>6.2990999999999993</v>
      </c>
      <c r="R83" s="78">
        <f t="shared" si="19"/>
        <v>8.1242999999999999</v>
      </c>
      <c r="S83" s="78">
        <f t="shared" si="20"/>
        <v>1.3122</v>
      </c>
      <c r="T83" s="78">
        <f t="shared" si="26"/>
        <v>26.999999999999996</v>
      </c>
    </row>
    <row r="84" spans="1:20">
      <c r="A84" s="8" t="s">
        <v>126</v>
      </c>
      <c r="B84" s="217">
        <v>27</v>
      </c>
      <c r="C84" s="217">
        <v>27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6"/>
        <v>100</v>
      </c>
      <c r="I84" s="23">
        <f t="shared" si="21"/>
        <v>11.2644</v>
      </c>
      <c r="J84" s="23">
        <f t="shared" si="22"/>
        <v>6.2990999999999993</v>
      </c>
      <c r="K84" s="23">
        <f t="shared" si="23"/>
        <v>8.1242999999999999</v>
      </c>
      <c r="L84" s="23">
        <f t="shared" si="24"/>
        <v>1.3122</v>
      </c>
      <c r="M84" s="204">
        <f t="shared" si="25"/>
        <v>26.999999999999996</v>
      </c>
      <c r="N84" s="24"/>
      <c r="P84" s="78">
        <f t="shared" si="17"/>
        <v>11.2644</v>
      </c>
      <c r="Q84" s="78">
        <f t="shared" si="18"/>
        <v>6.2990999999999993</v>
      </c>
      <c r="R84" s="78">
        <f t="shared" si="19"/>
        <v>8.1242999999999999</v>
      </c>
      <c r="S84" s="78">
        <f t="shared" si="20"/>
        <v>1.3122</v>
      </c>
      <c r="T84" s="78">
        <f t="shared" si="26"/>
        <v>26.999999999999996</v>
      </c>
    </row>
    <row r="85" spans="1:20">
      <c r="A85" s="8" t="s">
        <v>127</v>
      </c>
      <c r="B85" s="217">
        <v>27</v>
      </c>
      <c r="C85" s="217">
        <v>27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6"/>
        <v>100</v>
      </c>
      <c r="I85" s="23">
        <f t="shared" si="21"/>
        <v>11.2644</v>
      </c>
      <c r="J85" s="23">
        <f t="shared" si="22"/>
        <v>6.2990999999999993</v>
      </c>
      <c r="K85" s="23">
        <f t="shared" si="23"/>
        <v>8.1242999999999999</v>
      </c>
      <c r="L85" s="23">
        <f t="shared" si="24"/>
        <v>1.3122</v>
      </c>
      <c r="M85" s="204">
        <f t="shared" si="25"/>
        <v>26.999999999999996</v>
      </c>
      <c r="N85" s="24"/>
      <c r="P85" s="78">
        <f t="shared" si="17"/>
        <v>11.2644</v>
      </c>
      <c r="Q85" s="78">
        <f t="shared" si="18"/>
        <v>6.2990999999999993</v>
      </c>
      <c r="R85" s="78">
        <f t="shared" si="19"/>
        <v>8.1242999999999999</v>
      </c>
      <c r="S85" s="78">
        <f t="shared" si="20"/>
        <v>1.3122</v>
      </c>
      <c r="T85" s="78">
        <f t="shared" si="26"/>
        <v>26.999999999999996</v>
      </c>
    </row>
    <row r="86" spans="1:20">
      <c r="A86" s="8" t="s">
        <v>128</v>
      </c>
      <c r="B86" s="217">
        <v>27</v>
      </c>
      <c r="C86" s="217">
        <v>27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6"/>
        <v>100</v>
      </c>
      <c r="I86" s="23">
        <f t="shared" si="21"/>
        <v>11.2644</v>
      </c>
      <c r="J86" s="23">
        <f t="shared" si="22"/>
        <v>6.2990999999999993</v>
      </c>
      <c r="K86" s="23">
        <f t="shared" si="23"/>
        <v>8.1242999999999999</v>
      </c>
      <c r="L86" s="23">
        <f t="shared" si="24"/>
        <v>1.3122</v>
      </c>
      <c r="M86" s="204">
        <f t="shared" si="25"/>
        <v>26.999999999999996</v>
      </c>
      <c r="N86" s="24"/>
      <c r="P86" s="78">
        <f t="shared" si="17"/>
        <v>11.2644</v>
      </c>
      <c r="Q86" s="78">
        <f t="shared" si="18"/>
        <v>6.2990999999999993</v>
      </c>
      <c r="R86" s="78">
        <f t="shared" si="19"/>
        <v>8.1242999999999999</v>
      </c>
      <c r="S86" s="78">
        <f t="shared" si="20"/>
        <v>1.3122</v>
      </c>
      <c r="T86" s="78">
        <f t="shared" si="26"/>
        <v>26.999999999999996</v>
      </c>
    </row>
    <row r="87" spans="1:20">
      <c r="A87" s="8" t="s">
        <v>129</v>
      </c>
      <c r="B87" s="217">
        <v>27</v>
      </c>
      <c r="C87" s="217">
        <v>27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6"/>
        <v>100</v>
      </c>
      <c r="I87" s="23">
        <f t="shared" si="21"/>
        <v>11.2644</v>
      </c>
      <c r="J87" s="23">
        <f t="shared" si="22"/>
        <v>6.2990999999999993</v>
      </c>
      <c r="K87" s="23">
        <f t="shared" si="23"/>
        <v>8.1242999999999999</v>
      </c>
      <c r="L87" s="23">
        <f t="shared" si="24"/>
        <v>1.3122</v>
      </c>
      <c r="M87" s="204">
        <f t="shared" si="25"/>
        <v>26.999999999999996</v>
      </c>
      <c r="N87" s="24"/>
      <c r="P87" s="78">
        <f t="shared" si="17"/>
        <v>11.2644</v>
      </c>
      <c r="Q87" s="78">
        <f t="shared" si="18"/>
        <v>6.2990999999999993</v>
      </c>
      <c r="R87" s="78">
        <f t="shared" si="19"/>
        <v>8.1242999999999999</v>
      </c>
      <c r="S87" s="78">
        <f t="shared" si="20"/>
        <v>1.3122</v>
      </c>
      <c r="T87" s="78">
        <f t="shared" si="26"/>
        <v>26.999999999999996</v>
      </c>
    </row>
    <row r="88" spans="1:20">
      <c r="A88" s="8" t="s">
        <v>130</v>
      </c>
      <c r="B88" s="217">
        <v>27</v>
      </c>
      <c r="C88" s="217">
        <v>27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6"/>
        <v>100</v>
      </c>
      <c r="I88" s="23">
        <f t="shared" si="21"/>
        <v>11.2644</v>
      </c>
      <c r="J88" s="23">
        <f t="shared" si="22"/>
        <v>6.2990999999999993</v>
      </c>
      <c r="K88" s="23">
        <f t="shared" si="23"/>
        <v>8.1242999999999999</v>
      </c>
      <c r="L88" s="23">
        <f t="shared" si="24"/>
        <v>1.3122</v>
      </c>
      <c r="M88" s="204">
        <f t="shared" si="25"/>
        <v>26.999999999999996</v>
      </c>
      <c r="N88" s="24"/>
      <c r="P88" s="78">
        <f t="shared" si="17"/>
        <v>11.2644</v>
      </c>
      <c r="Q88" s="78">
        <f t="shared" si="18"/>
        <v>6.2990999999999993</v>
      </c>
      <c r="R88" s="78">
        <f t="shared" si="19"/>
        <v>8.1242999999999999</v>
      </c>
      <c r="S88" s="78">
        <f t="shared" si="20"/>
        <v>1.3122</v>
      </c>
      <c r="T88" s="78">
        <f t="shared" si="26"/>
        <v>26.999999999999996</v>
      </c>
    </row>
    <row r="89" spans="1:20">
      <c r="A89" s="8" t="s">
        <v>131</v>
      </c>
      <c r="B89" s="217">
        <v>27</v>
      </c>
      <c r="C89" s="217">
        <v>27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6"/>
        <v>100</v>
      </c>
      <c r="I89" s="23">
        <f t="shared" si="21"/>
        <v>11.2644</v>
      </c>
      <c r="J89" s="23">
        <f t="shared" si="22"/>
        <v>6.2990999999999993</v>
      </c>
      <c r="K89" s="23">
        <f t="shared" si="23"/>
        <v>8.1242999999999999</v>
      </c>
      <c r="L89" s="23">
        <f t="shared" si="24"/>
        <v>1.3122</v>
      </c>
      <c r="M89" s="204">
        <f t="shared" si="25"/>
        <v>26.999999999999996</v>
      </c>
      <c r="N89" s="24"/>
      <c r="P89" s="78">
        <f t="shared" si="17"/>
        <v>11.2644</v>
      </c>
      <c r="Q89" s="78">
        <f t="shared" si="18"/>
        <v>6.2990999999999993</v>
      </c>
      <c r="R89" s="78">
        <f t="shared" si="19"/>
        <v>8.1242999999999999</v>
      </c>
      <c r="S89" s="78">
        <f t="shared" si="20"/>
        <v>1.3122</v>
      </c>
      <c r="T89" s="78">
        <f t="shared" si="26"/>
        <v>26.999999999999996</v>
      </c>
    </row>
    <row r="90" spans="1:20">
      <c r="A90" s="8" t="s">
        <v>132</v>
      </c>
      <c r="B90" s="217">
        <v>27</v>
      </c>
      <c r="C90" s="217">
        <v>27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6"/>
        <v>100</v>
      </c>
      <c r="I90" s="23">
        <f t="shared" si="21"/>
        <v>11.2644</v>
      </c>
      <c r="J90" s="23">
        <f t="shared" si="22"/>
        <v>6.2990999999999993</v>
      </c>
      <c r="K90" s="23">
        <f t="shared" si="23"/>
        <v>8.1242999999999999</v>
      </c>
      <c r="L90" s="23">
        <f t="shared" si="24"/>
        <v>1.3122</v>
      </c>
      <c r="M90" s="204">
        <f t="shared" si="25"/>
        <v>26.999999999999996</v>
      </c>
      <c r="N90" s="24"/>
      <c r="P90" s="78">
        <f t="shared" si="17"/>
        <v>11.2644</v>
      </c>
      <c r="Q90" s="78">
        <f t="shared" si="18"/>
        <v>6.2990999999999993</v>
      </c>
      <c r="R90" s="78">
        <f t="shared" si="19"/>
        <v>8.1242999999999999</v>
      </c>
      <c r="S90" s="78">
        <f t="shared" si="20"/>
        <v>1.3122</v>
      </c>
      <c r="T90" s="78">
        <f t="shared" si="26"/>
        <v>26.999999999999996</v>
      </c>
    </row>
    <row r="91" spans="1:20">
      <c r="A91" s="8" t="s">
        <v>133</v>
      </c>
      <c r="B91" s="217">
        <v>27</v>
      </c>
      <c r="C91" s="217">
        <v>27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6"/>
        <v>100</v>
      </c>
      <c r="I91" s="23">
        <f t="shared" si="21"/>
        <v>11.2644</v>
      </c>
      <c r="J91" s="23">
        <f t="shared" si="22"/>
        <v>6.2990999999999993</v>
      </c>
      <c r="K91" s="23">
        <f t="shared" si="23"/>
        <v>8.1242999999999999</v>
      </c>
      <c r="L91" s="23">
        <f t="shared" si="24"/>
        <v>1.3122</v>
      </c>
      <c r="M91" s="204">
        <f t="shared" si="25"/>
        <v>26.999999999999996</v>
      </c>
      <c r="N91" s="24"/>
      <c r="P91" s="78">
        <f t="shared" si="17"/>
        <v>11.2644</v>
      </c>
      <c r="Q91" s="78">
        <f t="shared" si="18"/>
        <v>6.2990999999999993</v>
      </c>
      <c r="R91" s="78">
        <f t="shared" si="19"/>
        <v>8.1242999999999999</v>
      </c>
      <c r="S91" s="78">
        <f t="shared" si="20"/>
        <v>1.3122</v>
      </c>
      <c r="T91" s="78">
        <f t="shared" si="26"/>
        <v>26.999999999999996</v>
      </c>
    </row>
    <row r="92" spans="1:20">
      <c r="A92" s="8" t="s">
        <v>134</v>
      </c>
      <c r="B92" s="217">
        <v>27</v>
      </c>
      <c r="C92" s="217">
        <v>27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6"/>
        <v>100</v>
      </c>
      <c r="I92" s="23">
        <f t="shared" si="21"/>
        <v>11.2644</v>
      </c>
      <c r="J92" s="23">
        <f t="shared" si="22"/>
        <v>6.2990999999999993</v>
      </c>
      <c r="K92" s="23">
        <f t="shared" si="23"/>
        <v>8.1242999999999999</v>
      </c>
      <c r="L92" s="23">
        <f t="shared" si="24"/>
        <v>1.3122</v>
      </c>
      <c r="M92" s="204">
        <f t="shared" si="25"/>
        <v>26.999999999999996</v>
      </c>
      <c r="N92" s="24"/>
      <c r="P92" s="78">
        <f t="shared" si="17"/>
        <v>11.2644</v>
      </c>
      <c r="Q92" s="78">
        <f t="shared" si="18"/>
        <v>6.2990999999999993</v>
      </c>
      <c r="R92" s="78">
        <f t="shared" si="19"/>
        <v>8.1242999999999999</v>
      </c>
      <c r="S92" s="78">
        <f t="shared" si="20"/>
        <v>1.3122</v>
      </c>
      <c r="T92" s="78">
        <f t="shared" si="26"/>
        <v>26.999999999999996</v>
      </c>
    </row>
    <row r="93" spans="1:20">
      <c r="A93" s="8" t="s">
        <v>135</v>
      </c>
      <c r="B93" s="217">
        <v>27</v>
      </c>
      <c r="C93" s="217">
        <v>27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6"/>
        <v>100</v>
      </c>
      <c r="I93" s="23">
        <f t="shared" si="21"/>
        <v>11.2644</v>
      </c>
      <c r="J93" s="23">
        <f t="shared" si="22"/>
        <v>6.2990999999999993</v>
      </c>
      <c r="K93" s="23">
        <f t="shared" si="23"/>
        <v>8.1242999999999999</v>
      </c>
      <c r="L93" s="23">
        <f t="shared" si="24"/>
        <v>1.3122</v>
      </c>
      <c r="M93" s="204">
        <f t="shared" si="25"/>
        <v>26.999999999999996</v>
      </c>
      <c r="N93" s="24"/>
      <c r="P93" s="78">
        <f t="shared" si="17"/>
        <v>11.2644</v>
      </c>
      <c r="Q93" s="78">
        <f t="shared" si="18"/>
        <v>6.2990999999999993</v>
      </c>
      <c r="R93" s="78">
        <f t="shared" si="19"/>
        <v>8.1242999999999999</v>
      </c>
      <c r="S93" s="78">
        <f t="shared" si="20"/>
        <v>1.3122</v>
      </c>
      <c r="T93" s="78">
        <f t="shared" si="26"/>
        <v>26.999999999999996</v>
      </c>
    </row>
    <row r="94" spans="1:20">
      <c r="A94" s="8" t="s">
        <v>136</v>
      </c>
      <c r="B94" s="217">
        <v>27</v>
      </c>
      <c r="C94" s="217">
        <v>27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6"/>
        <v>100</v>
      </c>
      <c r="I94" s="23">
        <f t="shared" si="21"/>
        <v>11.2644</v>
      </c>
      <c r="J94" s="23">
        <f t="shared" si="22"/>
        <v>6.2990999999999993</v>
      </c>
      <c r="K94" s="23">
        <f t="shared" si="23"/>
        <v>8.1242999999999999</v>
      </c>
      <c r="L94" s="23">
        <f t="shared" si="24"/>
        <v>1.3122</v>
      </c>
      <c r="M94" s="204">
        <f t="shared" si="25"/>
        <v>26.999999999999996</v>
      </c>
      <c r="N94" s="24"/>
      <c r="P94" s="78">
        <f t="shared" si="17"/>
        <v>11.2644</v>
      </c>
      <c r="Q94" s="78">
        <f t="shared" si="18"/>
        <v>6.2990999999999993</v>
      </c>
      <c r="R94" s="78">
        <f t="shared" si="19"/>
        <v>8.1242999999999999</v>
      </c>
      <c r="S94" s="78">
        <f t="shared" si="20"/>
        <v>1.3122</v>
      </c>
      <c r="T94" s="78">
        <f t="shared" si="26"/>
        <v>26.999999999999996</v>
      </c>
    </row>
    <row r="95" spans="1:20">
      <c r="A95" s="8" t="s">
        <v>137</v>
      </c>
      <c r="B95" s="217">
        <v>27</v>
      </c>
      <c r="C95" s="217">
        <v>27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6"/>
        <v>100</v>
      </c>
      <c r="I95" s="23">
        <f t="shared" si="21"/>
        <v>11.2644</v>
      </c>
      <c r="J95" s="23">
        <f t="shared" si="22"/>
        <v>6.2990999999999993</v>
      </c>
      <c r="K95" s="23">
        <f t="shared" si="23"/>
        <v>8.1242999999999999</v>
      </c>
      <c r="L95" s="23">
        <f t="shared" si="24"/>
        <v>1.3122</v>
      </c>
      <c r="M95" s="204">
        <f t="shared" si="25"/>
        <v>26.999999999999996</v>
      </c>
      <c r="N95" s="24"/>
      <c r="P95" s="78">
        <f t="shared" si="17"/>
        <v>11.2644</v>
      </c>
      <c r="Q95" s="78">
        <f t="shared" si="18"/>
        <v>6.2990999999999993</v>
      </c>
      <c r="R95" s="78">
        <f t="shared" si="19"/>
        <v>8.1242999999999999</v>
      </c>
      <c r="S95" s="78">
        <f t="shared" si="20"/>
        <v>1.3122</v>
      </c>
      <c r="T95" s="78">
        <f t="shared" si="26"/>
        <v>26.999999999999996</v>
      </c>
    </row>
    <row r="96" spans="1:20">
      <c r="A96" s="8" t="s">
        <v>138</v>
      </c>
      <c r="B96" s="217">
        <v>27</v>
      </c>
      <c r="C96" s="217">
        <v>27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6"/>
        <v>100</v>
      </c>
      <c r="I96" s="23">
        <f t="shared" si="21"/>
        <v>11.2644</v>
      </c>
      <c r="J96" s="23">
        <f t="shared" si="22"/>
        <v>6.2990999999999993</v>
      </c>
      <c r="K96" s="23">
        <f t="shared" si="23"/>
        <v>8.1242999999999999</v>
      </c>
      <c r="L96" s="23">
        <f t="shared" si="24"/>
        <v>1.3122</v>
      </c>
      <c r="M96" s="204">
        <f t="shared" si="25"/>
        <v>26.999999999999996</v>
      </c>
      <c r="N96" s="24"/>
      <c r="P96" s="78">
        <f t="shared" si="17"/>
        <v>11.2644</v>
      </c>
      <c r="Q96" s="78">
        <f t="shared" si="18"/>
        <v>6.2990999999999993</v>
      </c>
      <c r="R96" s="78">
        <f t="shared" si="19"/>
        <v>8.1242999999999999</v>
      </c>
      <c r="S96" s="78">
        <f t="shared" si="20"/>
        <v>1.3122</v>
      </c>
      <c r="T96" s="78">
        <f t="shared" si="26"/>
        <v>26.999999999999996</v>
      </c>
    </row>
    <row r="97" spans="1:23">
      <c r="A97" s="8" t="s">
        <v>139</v>
      </c>
      <c r="B97" s="217">
        <v>27</v>
      </c>
      <c r="C97" s="217">
        <v>27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6"/>
        <v>100</v>
      </c>
      <c r="I97" s="23">
        <f t="shared" si="21"/>
        <v>11.2644</v>
      </c>
      <c r="J97" s="23">
        <f t="shared" si="22"/>
        <v>6.2990999999999993</v>
      </c>
      <c r="K97" s="23">
        <f t="shared" si="23"/>
        <v>8.1242999999999999</v>
      </c>
      <c r="L97" s="23">
        <f t="shared" si="24"/>
        <v>1.3122</v>
      </c>
      <c r="M97" s="204">
        <f t="shared" si="25"/>
        <v>26.999999999999996</v>
      </c>
      <c r="N97" s="24"/>
      <c r="P97" s="78">
        <f t="shared" si="17"/>
        <v>11.2644</v>
      </c>
      <c r="Q97" s="78">
        <f t="shared" si="18"/>
        <v>6.2990999999999993</v>
      </c>
      <c r="R97" s="78">
        <f t="shared" si="19"/>
        <v>8.1242999999999999</v>
      </c>
      <c r="S97" s="78">
        <f t="shared" si="20"/>
        <v>1.3122</v>
      </c>
      <c r="T97" s="78">
        <f t="shared" si="26"/>
        <v>26.999999999999996</v>
      </c>
    </row>
    <row r="98" spans="1:23" ht="15.75" thickBot="1">
      <c r="A98" s="8" t="s">
        <v>140</v>
      </c>
      <c r="B98" s="217">
        <v>27</v>
      </c>
      <c r="C98" s="217">
        <v>27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6"/>
        <v>100</v>
      </c>
      <c r="I98" s="23">
        <f t="shared" si="21"/>
        <v>11.2644</v>
      </c>
      <c r="J98" s="23">
        <f t="shared" si="22"/>
        <v>6.2990999999999993</v>
      </c>
      <c r="K98" s="23">
        <f t="shared" si="23"/>
        <v>8.1242999999999999</v>
      </c>
      <c r="L98" s="23">
        <f t="shared" si="24"/>
        <v>1.3122</v>
      </c>
      <c r="M98" s="204">
        <f t="shared" si="25"/>
        <v>26.999999999999996</v>
      </c>
      <c r="N98" s="24"/>
      <c r="P98" s="78">
        <f t="shared" si="17"/>
        <v>11.2644</v>
      </c>
      <c r="Q98" s="78">
        <f t="shared" si="18"/>
        <v>6.2990999999999993</v>
      </c>
      <c r="R98" s="78">
        <f t="shared" si="19"/>
        <v>8.1242999999999999</v>
      </c>
      <c r="S98" s="78">
        <f t="shared" si="20"/>
        <v>1.3122</v>
      </c>
      <c r="T98" s="78">
        <f t="shared" si="26"/>
        <v>26.999999999999996</v>
      </c>
    </row>
    <row r="99" spans="1:23" ht="15.75" thickBot="1">
      <c r="A99" s="8" t="s">
        <v>175</v>
      </c>
      <c r="B99" s="22">
        <f t="shared" ref="B99:H99" si="27">SUM(B3:B98)/4000</f>
        <v>0.64700000000000002</v>
      </c>
      <c r="C99" s="22">
        <f t="shared" si="27"/>
        <v>0.64700000000000002</v>
      </c>
      <c r="D99" s="22">
        <f t="shared" si="27"/>
        <v>1.0012799999999979</v>
      </c>
      <c r="E99" s="22">
        <f t="shared" si="27"/>
        <v>0.55991999999999931</v>
      </c>
      <c r="F99" s="22">
        <f t="shared" si="27"/>
        <v>0.72216000000000047</v>
      </c>
      <c r="G99" s="22">
        <f t="shared" si="27"/>
        <v>0.11664000000000023</v>
      </c>
      <c r="H99" s="22">
        <f t="shared" si="27"/>
        <v>2.4</v>
      </c>
      <c r="I99" s="205">
        <f>SUM(I3:I98)/4000</f>
        <v>0.2699284000000004</v>
      </c>
      <c r="J99" s="205">
        <f t="shared" ref="J99:M99" si="28">SUM(J3:J98)/4000</f>
        <v>0.15094509999999997</v>
      </c>
      <c r="K99" s="205">
        <f t="shared" si="28"/>
        <v>0.19468229999999967</v>
      </c>
      <c r="L99" s="205">
        <f t="shared" si="28"/>
        <v>3.1444200000000033E-2</v>
      </c>
      <c r="M99" s="206">
        <f t="shared" si="28"/>
        <v>0.64699999999999991</v>
      </c>
      <c r="N99" s="25"/>
      <c r="P99" s="78">
        <f>SUM(P3:P98)/4000</f>
        <v>0.2699284000000004</v>
      </c>
      <c r="Q99" s="78">
        <f t="shared" ref="Q99:S99" si="29">SUM(Q3:Q98)/4000</f>
        <v>0.15094509999999997</v>
      </c>
      <c r="R99" s="78">
        <f t="shared" si="29"/>
        <v>0.19468229999999967</v>
      </c>
      <c r="S99" s="78">
        <f t="shared" si="29"/>
        <v>3.1444200000000033E-2</v>
      </c>
      <c r="T99" s="78">
        <f t="shared" si="26"/>
        <v>0.64700000000000002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35" t="s">
        <v>229</v>
      </c>
      <c r="B1" s="235"/>
      <c r="C1" s="235"/>
      <c r="D1" s="235"/>
      <c r="E1" s="109"/>
      <c r="F1" s="109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45023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-135</v>
      </c>
      <c r="P3" s="95">
        <v>-256</v>
      </c>
      <c r="Q3" s="95">
        <v>0</v>
      </c>
      <c r="R3" s="95">
        <v>0</v>
      </c>
      <c r="S3" s="114">
        <v>0</v>
      </c>
      <c r="U3" s="115">
        <v>-391</v>
      </c>
      <c r="V3" s="116">
        <v>0</v>
      </c>
      <c r="W3">
        <v>0</v>
      </c>
      <c r="X3">
        <v>-135</v>
      </c>
      <c r="Y3">
        <v>0</v>
      </c>
      <c r="Z3">
        <v>-256</v>
      </c>
    </row>
    <row r="4" spans="1:26"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-145</v>
      </c>
      <c r="P4" s="88">
        <v>-259</v>
      </c>
      <c r="Q4" s="88">
        <v>0</v>
      </c>
      <c r="R4" s="88">
        <v>0</v>
      </c>
      <c r="S4" s="116">
        <v>0</v>
      </c>
      <c r="U4" s="115">
        <v>-404</v>
      </c>
      <c r="V4" s="116">
        <v>0</v>
      </c>
      <c r="W4">
        <v>0</v>
      </c>
      <c r="X4">
        <v>-145</v>
      </c>
      <c r="Y4">
        <v>0</v>
      </c>
      <c r="Z4">
        <v>-259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-155</v>
      </c>
      <c r="P5" s="88">
        <v>-270</v>
      </c>
      <c r="Q5" s="88">
        <v>0</v>
      </c>
      <c r="R5" s="88">
        <v>0</v>
      </c>
      <c r="S5" s="116">
        <v>0</v>
      </c>
      <c r="U5" s="115">
        <v>-425</v>
      </c>
      <c r="V5" s="116">
        <v>0</v>
      </c>
      <c r="W5">
        <v>0</v>
      </c>
      <c r="X5">
        <v>-155</v>
      </c>
      <c r="Y5">
        <v>0</v>
      </c>
      <c r="Z5">
        <v>-270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-170</v>
      </c>
      <c r="P6" s="88">
        <v>-278</v>
      </c>
      <c r="Q6" s="88">
        <v>0</v>
      </c>
      <c r="R6" s="88">
        <v>0</v>
      </c>
      <c r="S6" s="116">
        <v>0</v>
      </c>
      <c r="U6" s="115">
        <v>-448</v>
      </c>
      <c r="V6" s="116">
        <v>0</v>
      </c>
      <c r="W6">
        <v>0</v>
      </c>
      <c r="X6">
        <v>-170</v>
      </c>
      <c r="Y6">
        <v>0</v>
      </c>
      <c r="Z6">
        <v>-278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-52</v>
      </c>
      <c r="O7" s="88">
        <v>-175</v>
      </c>
      <c r="P7" s="88">
        <v>-292</v>
      </c>
      <c r="Q7" s="88">
        <v>0</v>
      </c>
      <c r="R7" s="88">
        <v>0</v>
      </c>
      <c r="S7" s="116">
        <v>0</v>
      </c>
      <c r="U7" s="115">
        <v>-519</v>
      </c>
      <c r="V7" s="116">
        <v>0</v>
      </c>
      <c r="W7">
        <v>-52</v>
      </c>
      <c r="X7">
        <v>-175</v>
      </c>
      <c r="Y7">
        <v>0</v>
      </c>
      <c r="Z7">
        <v>-292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-68</v>
      </c>
      <c r="O8" s="88">
        <v>-175</v>
      </c>
      <c r="P8" s="88">
        <v>-234.33</v>
      </c>
      <c r="Q8" s="88">
        <v>0</v>
      </c>
      <c r="R8" s="88">
        <v>0</v>
      </c>
      <c r="S8" s="116">
        <v>0</v>
      </c>
      <c r="U8" s="115">
        <v>-477.33</v>
      </c>
      <c r="V8" s="116">
        <v>0</v>
      </c>
      <c r="W8">
        <v>-68</v>
      </c>
      <c r="X8">
        <v>-175</v>
      </c>
      <c r="Y8">
        <v>0</v>
      </c>
      <c r="Z8">
        <v>-234.33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-80</v>
      </c>
      <c r="O9" s="88">
        <v>-185</v>
      </c>
      <c r="P9" s="88">
        <v>-306</v>
      </c>
      <c r="Q9" s="88">
        <v>0</v>
      </c>
      <c r="R9" s="88">
        <v>0</v>
      </c>
      <c r="S9" s="116">
        <v>0</v>
      </c>
      <c r="U9" s="115">
        <v>-571</v>
      </c>
      <c r="V9" s="116">
        <v>0</v>
      </c>
      <c r="W9">
        <v>-80</v>
      </c>
      <c r="X9">
        <v>-185</v>
      </c>
      <c r="Y9">
        <v>0</v>
      </c>
      <c r="Z9">
        <v>-306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-85</v>
      </c>
      <c r="O10" s="88">
        <v>-190</v>
      </c>
      <c r="P10" s="88">
        <v>-309</v>
      </c>
      <c r="Q10" s="88">
        <v>0</v>
      </c>
      <c r="R10" s="88">
        <v>0</v>
      </c>
      <c r="S10" s="116">
        <v>0</v>
      </c>
      <c r="U10" s="115">
        <v>-584</v>
      </c>
      <c r="V10" s="116">
        <v>0</v>
      </c>
      <c r="W10">
        <v>-85</v>
      </c>
      <c r="X10">
        <v>-190</v>
      </c>
      <c r="Y10">
        <v>0</v>
      </c>
      <c r="Z10">
        <v>-309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-102</v>
      </c>
      <c r="O11" s="88">
        <v>-195</v>
      </c>
      <c r="P11" s="88">
        <v>-149</v>
      </c>
      <c r="Q11" s="88">
        <v>0</v>
      </c>
      <c r="R11" s="88">
        <v>0</v>
      </c>
      <c r="S11" s="116">
        <v>0</v>
      </c>
      <c r="U11" s="115">
        <v>-446</v>
      </c>
      <c r="V11" s="116">
        <v>0</v>
      </c>
      <c r="W11">
        <v>-102</v>
      </c>
      <c r="X11">
        <v>-195</v>
      </c>
      <c r="Y11">
        <v>0</v>
      </c>
      <c r="Z11">
        <v>-149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-107</v>
      </c>
      <c r="O12" s="88">
        <v>-145.80000000000001</v>
      </c>
      <c r="P12" s="88">
        <v>-152</v>
      </c>
      <c r="Q12" s="88">
        <v>0</v>
      </c>
      <c r="R12" s="88">
        <v>0</v>
      </c>
      <c r="S12" s="116">
        <v>0</v>
      </c>
      <c r="U12" s="115">
        <v>-404.8</v>
      </c>
      <c r="V12" s="116">
        <v>0</v>
      </c>
      <c r="W12">
        <v>-107</v>
      </c>
      <c r="X12">
        <v>-145.80000000000001</v>
      </c>
      <c r="Y12">
        <v>0</v>
      </c>
      <c r="Z12">
        <v>-152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-112</v>
      </c>
      <c r="O13" s="88">
        <v>-127</v>
      </c>
      <c r="P13" s="88">
        <v>-160</v>
      </c>
      <c r="Q13" s="88">
        <v>0</v>
      </c>
      <c r="R13" s="88">
        <v>0</v>
      </c>
      <c r="S13" s="116">
        <v>0</v>
      </c>
      <c r="U13" s="115">
        <v>-399</v>
      </c>
      <c r="V13" s="116">
        <v>0</v>
      </c>
      <c r="W13">
        <v>-112</v>
      </c>
      <c r="X13">
        <v>-127</v>
      </c>
      <c r="Y13">
        <v>0</v>
      </c>
      <c r="Z13">
        <v>-160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-118</v>
      </c>
      <c r="O14" s="88">
        <v>-132</v>
      </c>
      <c r="P14" s="88">
        <v>-168</v>
      </c>
      <c r="Q14" s="88">
        <v>0</v>
      </c>
      <c r="R14" s="88">
        <v>0</v>
      </c>
      <c r="S14" s="116">
        <v>0</v>
      </c>
      <c r="U14" s="115">
        <v>-418</v>
      </c>
      <c r="V14" s="116">
        <v>0</v>
      </c>
      <c r="W14">
        <v>-118</v>
      </c>
      <c r="X14">
        <v>-132</v>
      </c>
      <c r="Y14">
        <v>0</v>
      </c>
      <c r="Z14">
        <v>-168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-120</v>
      </c>
      <c r="O15" s="88">
        <v>-137</v>
      </c>
      <c r="P15" s="88">
        <v>-174</v>
      </c>
      <c r="Q15" s="88">
        <v>0</v>
      </c>
      <c r="R15" s="88">
        <v>0</v>
      </c>
      <c r="S15" s="116">
        <v>0</v>
      </c>
      <c r="U15" s="115">
        <v>-431</v>
      </c>
      <c r="V15" s="116">
        <v>0</v>
      </c>
      <c r="W15">
        <v>-120</v>
      </c>
      <c r="X15">
        <v>-137</v>
      </c>
      <c r="Y15">
        <v>0</v>
      </c>
      <c r="Z15">
        <v>-174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-125</v>
      </c>
      <c r="O16" s="88">
        <v>-137</v>
      </c>
      <c r="P16" s="88">
        <v>-174</v>
      </c>
      <c r="Q16" s="88">
        <v>0</v>
      </c>
      <c r="R16" s="88">
        <v>0</v>
      </c>
      <c r="S16" s="116">
        <v>0</v>
      </c>
      <c r="U16" s="115">
        <v>-436</v>
      </c>
      <c r="V16" s="116">
        <v>0</v>
      </c>
      <c r="W16">
        <v>-125</v>
      </c>
      <c r="X16">
        <v>-137</v>
      </c>
      <c r="Y16">
        <v>0</v>
      </c>
      <c r="Z16">
        <v>-174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-120</v>
      </c>
      <c r="O17" s="88">
        <v>-137</v>
      </c>
      <c r="P17" s="88">
        <v>-183</v>
      </c>
      <c r="Q17" s="88">
        <v>0</v>
      </c>
      <c r="R17" s="88">
        <v>0</v>
      </c>
      <c r="S17" s="116">
        <v>0</v>
      </c>
      <c r="U17" s="115">
        <v>-440</v>
      </c>
      <c r="V17" s="116">
        <v>0</v>
      </c>
      <c r="W17">
        <v>-120</v>
      </c>
      <c r="X17">
        <v>-137</v>
      </c>
      <c r="Y17">
        <v>0</v>
      </c>
      <c r="Z17">
        <v>-183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-115</v>
      </c>
      <c r="O18" s="88">
        <v>-137</v>
      </c>
      <c r="P18" s="88">
        <v>-178</v>
      </c>
      <c r="Q18" s="88">
        <v>0</v>
      </c>
      <c r="R18" s="88">
        <v>0</v>
      </c>
      <c r="S18" s="116">
        <v>0</v>
      </c>
      <c r="U18" s="115">
        <v>-430</v>
      </c>
      <c r="V18" s="116">
        <v>0</v>
      </c>
      <c r="W18">
        <v>-115</v>
      </c>
      <c r="X18">
        <v>-137</v>
      </c>
      <c r="Y18">
        <v>0</v>
      </c>
      <c r="Z18">
        <v>-178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-112</v>
      </c>
      <c r="O19" s="88">
        <v>-175</v>
      </c>
      <c r="P19" s="88">
        <v>-174</v>
      </c>
      <c r="Q19" s="88">
        <v>0</v>
      </c>
      <c r="R19" s="88">
        <v>0</v>
      </c>
      <c r="S19" s="116">
        <v>0</v>
      </c>
      <c r="U19" s="115">
        <v>-461</v>
      </c>
      <c r="V19" s="116">
        <v>0</v>
      </c>
      <c r="W19">
        <v>-112</v>
      </c>
      <c r="X19">
        <v>-175</v>
      </c>
      <c r="Y19">
        <v>0</v>
      </c>
      <c r="Z19">
        <v>-174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-106</v>
      </c>
      <c r="O20" s="88">
        <v>-170</v>
      </c>
      <c r="P20" s="88">
        <v>-332</v>
      </c>
      <c r="Q20" s="88">
        <v>0</v>
      </c>
      <c r="R20" s="88">
        <v>0</v>
      </c>
      <c r="S20" s="116">
        <v>0</v>
      </c>
      <c r="U20" s="115">
        <v>-608</v>
      </c>
      <c r="V20" s="116">
        <v>0</v>
      </c>
      <c r="W20">
        <v>-106</v>
      </c>
      <c r="X20">
        <v>-170</v>
      </c>
      <c r="Y20">
        <v>0</v>
      </c>
      <c r="Z20">
        <v>-332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-86</v>
      </c>
      <c r="O21" s="88">
        <v>-165</v>
      </c>
      <c r="P21" s="88">
        <v>-327</v>
      </c>
      <c r="Q21" s="88">
        <v>0</v>
      </c>
      <c r="R21" s="88">
        <v>0</v>
      </c>
      <c r="S21" s="116">
        <v>0</v>
      </c>
      <c r="U21" s="115">
        <v>-578</v>
      </c>
      <c r="V21" s="116">
        <v>0</v>
      </c>
      <c r="W21">
        <v>-86</v>
      </c>
      <c r="X21">
        <v>-165</v>
      </c>
      <c r="Y21">
        <v>0</v>
      </c>
      <c r="Z21">
        <v>-327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-68</v>
      </c>
      <c r="O22" s="88">
        <v>-155</v>
      </c>
      <c r="P22" s="88">
        <v>-323</v>
      </c>
      <c r="Q22" s="88">
        <v>0</v>
      </c>
      <c r="R22" s="88">
        <v>0</v>
      </c>
      <c r="S22" s="116">
        <v>0</v>
      </c>
      <c r="U22" s="115">
        <v>-546</v>
      </c>
      <c r="V22" s="116">
        <v>0</v>
      </c>
      <c r="W22">
        <v>-68</v>
      </c>
      <c r="X22">
        <v>-155</v>
      </c>
      <c r="Y22">
        <v>0</v>
      </c>
      <c r="Z22">
        <v>-323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-52</v>
      </c>
      <c r="O23" s="88">
        <v>-150</v>
      </c>
      <c r="P23" s="88">
        <v>-322</v>
      </c>
      <c r="Q23" s="88">
        <v>0</v>
      </c>
      <c r="R23" s="88">
        <v>0</v>
      </c>
      <c r="S23" s="116">
        <v>0</v>
      </c>
      <c r="U23" s="115">
        <v>-524</v>
      </c>
      <c r="V23" s="116">
        <v>0</v>
      </c>
      <c r="W23">
        <v>-52</v>
      </c>
      <c r="X23">
        <v>-150</v>
      </c>
      <c r="Y23">
        <v>0</v>
      </c>
      <c r="Z23">
        <v>-322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-145</v>
      </c>
      <c r="P24" s="88">
        <v>-314</v>
      </c>
      <c r="Q24" s="88">
        <v>0</v>
      </c>
      <c r="R24" s="88">
        <v>0</v>
      </c>
      <c r="S24" s="116">
        <v>0</v>
      </c>
      <c r="U24" s="115">
        <v>-459</v>
      </c>
      <c r="V24" s="116">
        <v>0</v>
      </c>
      <c r="W24">
        <v>0</v>
      </c>
      <c r="X24">
        <v>-145</v>
      </c>
      <c r="Y24">
        <v>0</v>
      </c>
      <c r="Z24">
        <v>-314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-130</v>
      </c>
      <c r="P25" s="88">
        <v>-274</v>
      </c>
      <c r="Q25" s="88">
        <v>0</v>
      </c>
      <c r="R25" s="88">
        <v>0</v>
      </c>
      <c r="S25" s="116">
        <v>0</v>
      </c>
      <c r="U25" s="115">
        <v>-404</v>
      </c>
      <c r="V25" s="116">
        <v>0</v>
      </c>
      <c r="W25">
        <v>0</v>
      </c>
      <c r="X25">
        <v>-130</v>
      </c>
      <c r="Y25">
        <v>0</v>
      </c>
      <c r="Z25">
        <v>-274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-115</v>
      </c>
      <c r="P26" s="88">
        <v>-258</v>
      </c>
      <c r="Q26" s="88">
        <v>0</v>
      </c>
      <c r="R26" s="88">
        <v>0</v>
      </c>
      <c r="S26" s="116">
        <v>0</v>
      </c>
      <c r="U26" s="115">
        <v>-373</v>
      </c>
      <c r="V26" s="116">
        <v>0</v>
      </c>
      <c r="W26">
        <v>0</v>
      </c>
      <c r="X26">
        <v>-115</v>
      </c>
      <c r="Y26">
        <v>0</v>
      </c>
      <c r="Z26">
        <v>-258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1.34</v>
      </c>
      <c r="N27" s="115">
        <v>0</v>
      </c>
      <c r="O27" s="88">
        <v>-80</v>
      </c>
      <c r="P27" s="88">
        <v>-258</v>
      </c>
      <c r="Q27" s="88">
        <v>0</v>
      </c>
      <c r="R27" s="88">
        <v>0</v>
      </c>
      <c r="S27" s="116">
        <v>0</v>
      </c>
      <c r="U27" s="115">
        <v>-338</v>
      </c>
      <c r="V27" s="116">
        <v>1.34</v>
      </c>
      <c r="W27">
        <v>0</v>
      </c>
      <c r="X27">
        <v>-80</v>
      </c>
      <c r="Y27">
        <v>1.34</v>
      </c>
      <c r="Z27">
        <v>-258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4.51</v>
      </c>
      <c r="N28" s="115">
        <v>0</v>
      </c>
      <c r="O28" s="88">
        <v>-65</v>
      </c>
      <c r="P28" s="88">
        <v>-267</v>
      </c>
      <c r="Q28" s="88">
        <v>0</v>
      </c>
      <c r="R28" s="88">
        <v>0</v>
      </c>
      <c r="S28" s="116">
        <v>0</v>
      </c>
      <c r="U28" s="115">
        <v>-332</v>
      </c>
      <c r="V28" s="116">
        <v>4.51</v>
      </c>
      <c r="W28">
        <v>0</v>
      </c>
      <c r="X28">
        <v>-65</v>
      </c>
      <c r="Y28">
        <v>4.51</v>
      </c>
      <c r="Z28">
        <v>-267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3.26</v>
      </c>
      <c r="N29" s="115">
        <v>0</v>
      </c>
      <c r="O29" s="88">
        <v>-50</v>
      </c>
      <c r="P29" s="88">
        <v>-272</v>
      </c>
      <c r="Q29" s="88">
        <v>0</v>
      </c>
      <c r="R29" s="88">
        <v>0</v>
      </c>
      <c r="S29" s="116">
        <v>0</v>
      </c>
      <c r="U29" s="115">
        <v>-322</v>
      </c>
      <c r="V29" s="116">
        <v>3.26</v>
      </c>
      <c r="W29">
        <v>0</v>
      </c>
      <c r="X29">
        <v>-50</v>
      </c>
      <c r="Y29">
        <v>3.26</v>
      </c>
      <c r="Z29">
        <v>-272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2.98</v>
      </c>
      <c r="N30" s="115">
        <v>0</v>
      </c>
      <c r="O30" s="88">
        <v>-65</v>
      </c>
      <c r="P30" s="88">
        <v>-102</v>
      </c>
      <c r="Q30" s="88">
        <v>0</v>
      </c>
      <c r="R30" s="88">
        <v>0</v>
      </c>
      <c r="S30" s="116">
        <v>0</v>
      </c>
      <c r="U30" s="115">
        <v>-167</v>
      </c>
      <c r="V30" s="116">
        <v>2.98</v>
      </c>
      <c r="W30">
        <v>0</v>
      </c>
      <c r="X30">
        <v>-65</v>
      </c>
      <c r="Y30">
        <v>2.98</v>
      </c>
      <c r="Z30">
        <v>-102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3.94</v>
      </c>
      <c r="N31" s="115">
        <v>0</v>
      </c>
      <c r="O31" s="88">
        <v>-115</v>
      </c>
      <c r="P31" s="88">
        <v>-107</v>
      </c>
      <c r="Q31" s="88">
        <v>0</v>
      </c>
      <c r="R31" s="88">
        <v>0</v>
      </c>
      <c r="S31" s="116">
        <v>0</v>
      </c>
      <c r="U31" s="115">
        <v>-222</v>
      </c>
      <c r="V31" s="116">
        <v>3.94</v>
      </c>
      <c r="W31">
        <v>0</v>
      </c>
      <c r="X31">
        <v>-115</v>
      </c>
      <c r="Y31">
        <v>3.94</v>
      </c>
      <c r="Z31">
        <v>-107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3.36</v>
      </c>
      <c r="N32" s="115">
        <v>0</v>
      </c>
      <c r="O32" s="88">
        <v>-62</v>
      </c>
      <c r="P32" s="88">
        <v>-99</v>
      </c>
      <c r="Q32" s="88">
        <v>0</v>
      </c>
      <c r="R32" s="88">
        <v>0</v>
      </c>
      <c r="S32" s="116">
        <v>0</v>
      </c>
      <c r="U32" s="115">
        <v>-161</v>
      </c>
      <c r="V32" s="116">
        <v>3.36</v>
      </c>
      <c r="W32">
        <v>0</v>
      </c>
      <c r="X32">
        <v>-62</v>
      </c>
      <c r="Y32">
        <v>3.36</v>
      </c>
      <c r="Z32">
        <v>-99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0.48</v>
      </c>
      <c r="N33" s="115">
        <v>0</v>
      </c>
      <c r="O33" s="88">
        <v>0</v>
      </c>
      <c r="P33" s="88">
        <v>-24</v>
      </c>
      <c r="Q33" s="88">
        <v>0</v>
      </c>
      <c r="R33" s="88">
        <v>0</v>
      </c>
      <c r="S33" s="116">
        <v>0</v>
      </c>
      <c r="U33" s="115">
        <v>-24</v>
      </c>
      <c r="V33" s="116">
        <v>0.48</v>
      </c>
      <c r="W33">
        <v>0</v>
      </c>
      <c r="X33">
        <v>0</v>
      </c>
      <c r="Y33">
        <v>0.48</v>
      </c>
      <c r="Z33">
        <v>-24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1.92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1.92</v>
      </c>
      <c r="W34">
        <v>0</v>
      </c>
      <c r="X34">
        <v>0</v>
      </c>
      <c r="Y34">
        <v>1.92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1.82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1.82</v>
      </c>
      <c r="W35">
        <v>0</v>
      </c>
      <c r="X35">
        <v>0</v>
      </c>
      <c r="Y35">
        <v>1.82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4.9000000000000004</v>
      </c>
      <c r="N36" s="115">
        <v>0</v>
      </c>
      <c r="O36" s="88">
        <v>-5</v>
      </c>
      <c r="P36" s="88">
        <v>0</v>
      </c>
      <c r="Q36" s="88">
        <v>0</v>
      </c>
      <c r="R36" s="88">
        <v>0</v>
      </c>
      <c r="S36" s="116">
        <v>0</v>
      </c>
      <c r="U36" s="115">
        <v>-5</v>
      </c>
      <c r="V36" s="116">
        <v>4.9000000000000004</v>
      </c>
      <c r="W36">
        <v>0</v>
      </c>
      <c r="X36">
        <v>-5</v>
      </c>
      <c r="Y36">
        <v>4.9000000000000004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5.28</v>
      </c>
      <c r="N37" s="115">
        <v>0</v>
      </c>
      <c r="O37" s="88">
        <v>-20</v>
      </c>
      <c r="P37" s="88">
        <v>0</v>
      </c>
      <c r="Q37" s="88">
        <v>0</v>
      </c>
      <c r="R37" s="88">
        <v>0</v>
      </c>
      <c r="S37" s="116">
        <v>0</v>
      </c>
      <c r="U37" s="115">
        <v>-20</v>
      </c>
      <c r="V37" s="116">
        <v>5.28</v>
      </c>
      <c r="W37">
        <v>0</v>
      </c>
      <c r="X37">
        <v>-20</v>
      </c>
      <c r="Y37">
        <v>5.28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2.11</v>
      </c>
      <c r="N38" s="115">
        <v>0</v>
      </c>
      <c r="O38" s="88">
        <v>-23</v>
      </c>
      <c r="P38" s="88">
        <v>0</v>
      </c>
      <c r="Q38" s="88">
        <v>0</v>
      </c>
      <c r="R38" s="88">
        <v>0</v>
      </c>
      <c r="S38" s="116">
        <v>0</v>
      </c>
      <c r="U38" s="115">
        <v>-23</v>
      </c>
      <c r="V38" s="116">
        <v>2.11</v>
      </c>
      <c r="W38">
        <v>0</v>
      </c>
      <c r="X38">
        <v>-23</v>
      </c>
      <c r="Y38">
        <v>2.11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3.55</v>
      </c>
      <c r="N39" s="115">
        <v>0</v>
      </c>
      <c r="O39" s="88">
        <v>-23</v>
      </c>
      <c r="P39" s="88">
        <v>0</v>
      </c>
      <c r="Q39" s="88">
        <v>0</v>
      </c>
      <c r="R39" s="88">
        <v>0</v>
      </c>
      <c r="S39" s="116">
        <v>0</v>
      </c>
      <c r="U39" s="115">
        <v>-23</v>
      </c>
      <c r="V39" s="116">
        <v>3.55</v>
      </c>
      <c r="W39">
        <v>0</v>
      </c>
      <c r="X39">
        <v>-23</v>
      </c>
      <c r="Y39">
        <v>3.55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1.92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1.92</v>
      </c>
      <c r="W40">
        <v>0</v>
      </c>
      <c r="X40">
        <v>0</v>
      </c>
      <c r="Y40">
        <v>1.92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1.92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1.92</v>
      </c>
      <c r="W41">
        <v>0</v>
      </c>
      <c r="X41">
        <v>0</v>
      </c>
      <c r="Y41">
        <v>1.92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2.78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2.78</v>
      </c>
      <c r="W42">
        <v>0</v>
      </c>
      <c r="X42">
        <v>0</v>
      </c>
      <c r="Y42">
        <v>2.78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3.46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3.46</v>
      </c>
      <c r="W43">
        <v>0</v>
      </c>
      <c r="X43">
        <v>0</v>
      </c>
      <c r="Y43">
        <v>3.46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3.46</v>
      </c>
      <c r="N44" s="115">
        <v>-58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-58</v>
      </c>
      <c r="V44" s="116">
        <v>3.46</v>
      </c>
      <c r="W44">
        <v>-58</v>
      </c>
      <c r="X44">
        <v>0</v>
      </c>
      <c r="Y44">
        <v>3.46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0.38</v>
      </c>
      <c r="N45" s="115">
        <v>-71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-71</v>
      </c>
      <c r="V45" s="116">
        <v>0.38</v>
      </c>
      <c r="W45">
        <v>-71</v>
      </c>
      <c r="X45">
        <v>0</v>
      </c>
      <c r="Y45">
        <v>0.38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0.96</v>
      </c>
      <c r="N46" s="115">
        <v>-78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-78</v>
      </c>
      <c r="V46" s="116">
        <v>0.96</v>
      </c>
      <c r="W46">
        <v>-78</v>
      </c>
      <c r="X46">
        <v>0</v>
      </c>
      <c r="Y46">
        <v>0.96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0.96</v>
      </c>
      <c r="N47" s="115">
        <v>-96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-96</v>
      </c>
      <c r="V47" s="116">
        <v>0.96</v>
      </c>
      <c r="W47">
        <v>-96</v>
      </c>
      <c r="X47">
        <v>0</v>
      </c>
      <c r="Y47">
        <v>0.96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0.1</v>
      </c>
      <c r="N48" s="115">
        <v>-115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-115</v>
      </c>
      <c r="V48" s="116">
        <v>0.1</v>
      </c>
      <c r="W48">
        <v>-115</v>
      </c>
      <c r="X48">
        <v>0</v>
      </c>
      <c r="Y48">
        <v>0.1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3.36</v>
      </c>
      <c r="N49" s="115">
        <v>-135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-135</v>
      </c>
      <c r="V49" s="116">
        <v>3.36</v>
      </c>
      <c r="W49">
        <v>-135</v>
      </c>
      <c r="X49">
        <v>0</v>
      </c>
      <c r="Y49">
        <v>3.36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5.47</v>
      </c>
      <c r="N50" s="115">
        <v>-151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-151</v>
      </c>
      <c r="V50" s="116">
        <v>5.47</v>
      </c>
      <c r="W50">
        <v>-151</v>
      </c>
      <c r="X50">
        <v>0</v>
      </c>
      <c r="Y50">
        <v>5.47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4.51</v>
      </c>
      <c r="N51" s="115">
        <v>-198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-198</v>
      </c>
      <c r="V51" s="116">
        <v>4.51</v>
      </c>
      <c r="W51">
        <v>-198</v>
      </c>
      <c r="X51">
        <v>0</v>
      </c>
      <c r="Y51">
        <v>4.51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1.54</v>
      </c>
      <c r="N52" s="115">
        <v>-217</v>
      </c>
      <c r="O52" s="88">
        <v>-13</v>
      </c>
      <c r="P52" s="88">
        <v>0</v>
      </c>
      <c r="Q52" s="88">
        <v>0</v>
      </c>
      <c r="R52" s="88">
        <v>0</v>
      </c>
      <c r="S52" s="116">
        <v>0</v>
      </c>
      <c r="U52" s="115">
        <v>-230</v>
      </c>
      <c r="V52" s="116">
        <v>1.54</v>
      </c>
      <c r="W52">
        <v>-217</v>
      </c>
      <c r="X52">
        <v>-13</v>
      </c>
      <c r="Y52">
        <v>1.54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3.46</v>
      </c>
      <c r="N53" s="115">
        <v>-232</v>
      </c>
      <c r="O53" s="88">
        <v>-13</v>
      </c>
      <c r="P53" s="88">
        <v>0</v>
      </c>
      <c r="Q53" s="88">
        <v>0</v>
      </c>
      <c r="R53" s="88">
        <v>0</v>
      </c>
      <c r="S53" s="116">
        <v>0</v>
      </c>
      <c r="U53" s="115">
        <v>-245</v>
      </c>
      <c r="V53" s="116">
        <v>3.46</v>
      </c>
      <c r="W53">
        <v>-232</v>
      </c>
      <c r="X53">
        <v>-13</v>
      </c>
      <c r="Y53">
        <v>3.46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1.25</v>
      </c>
      <c r="N54" s="115">
        <v>-236</v>
      </c>
      <c r="O54" s="88">
        <v>-28</v>
      </c>
      <c r="P54" s="88">
        <v>0</v>
      </c>
      <c r="Q54" s="88">
        <v>0</v>
      </c>
      <c r="R54" s="88">
        <v>0</v>
      </c>
      <c r="S54" s="116">
        <v>0</v>
      </c>
      <c r="U54" s="115">
        <v>-264</v>
      </c>
      <c r="V54" s="116">
        <v>1.25</v>
      </c>
      <c r="W54">
        <v>-236</v>
      </c>
      <c r="X54">
        <v>-28</v>
      </c>
      <c r="Y54">
        <v>1.25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1.92</v>
      </c>
      <c r="N55" s="115">
        <v>-237</v>
      </c>
      <c r="O55" s="88">
        <v>-33</v>
      </c>
      <c r="P55" s="88">
        <v>0</v>
      </c>
      <c r="Q55" s="88">
        <v>0</v>
      </c>
      <c r="R55" s="88">
        <v>0</v>
      </c>
      <c r="S55" s="116">
        <v>0</v>
      </c>
      <c r="U55" s="115">
        <v>-270</v>
      </c>
      <c r="V55" s="116">
        <v>1.92</v>
      </c>
      <c r="W55">
        <v>-237</v>
      </c>
      <c r="X55">
        <v>-33</v>
      </c>
      <c r="Y55">
        <v>1.92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5.57</v>
      </c>
      <c r="N56" s="115">
        <v>-252</v>
      </c>
      <c r="O56" s="88">
        <v>-53</v>
      </c>
      <c r="P56" s="88">
        <v>0</v>
      </c>
      <c r="Q56" s="88">
        <v>0</v>
      </c>
      <c r="R56" s="88">
        <v>0</v>
      </c>
      <c r="S56" s="116">
        <v>0</v>
      </c>
      <c r="U56" s="115">
        <v>-305</v>
      </c>
      <c r="V56" s="116">
        <v>5.57</v>
      </c>
      <c r="W56">
        <v>-252</v>
      </c>
      <c r="X56">
        <v>-53</v>
      </c>
      <c r="Y56">
        <v>5.57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6.43</v>
      </c>
      <c r="N57" s="115">
        <v>-261</v>
      </c>
      <c r="O57" s="88">
        <v>-58</v>
      </c>
      <c r="P57" s="88">
        <v>0</v>
      </c>
      <c r="Q57" s="88">
        <v>0</v>
      </c>
      <c r="R57" s="88">
        <v>0</v>
      </c>
      <c r="S57" s="116">
        <v>0</v>
      </c>
      <c r="U57" s="115">
        <v>-319</v>
      </c>
      <c r="V57" s="116">
        <v>6.43</v>
      </c>
      <c r="W57">
        <v>-261</v>
      </c>
      <c r="X57">
        <v>-58</v>
      </c>
      <c r="Y57">
        <v>6.43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2.78</v>
      </c>
      <c r="N58" s="115">
        <v>-263</v>
      </c>
      <c r="O58" s="88">
        <v>-48</v>
      </c>
      <c r="P58" s="88">
        <v>0</v>
      </c>
      <c r="Q58" s="88">
        <v>0</v>
      </c>
      <c r="R58" s="88">
        <v>0</v>
      </c>
      <c r="S58" s="116">
        <v>0</v>
      </c>
      <c r="U58" s="115">
        <v>-311</v>
      </c>
      <c r="V58" s="116">
        <v>2.78</v>
      </c>
      <c r="W58">
        <v>-263</v>
      </c>
      <c r="X58">
        <v>-48</v>
      </c>
      <c r="Y58">
        <v>2.78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5.38</v>
      </c>
      <c r="N59" s="115">
        <v>-266</v>
      </c>
      <c r="O59" s="88">
        <v>-43</v>
      </c>
      <c r="P59" s="88">
        <v>0</v>
      </c>
      <c r="Q59" s="88">
        <v>0</v>
      </c>
      <c r="R59" s="88">
        <v>0</v>
      </c>
      <c r="S59" s="116">
        <v>0</v>
      </c>
      <c r="U59" s="115">
        <v>-309</v>
      </c>
      <c r="V59" s="116">
        <v>5.38</v>
      </c>
      <c r="W59">
        <v>-266</v>
      </c>
      <c r="X59">
        <v>-43</v>
      </c>
      <c r="Y59">
        <v>5.38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6.62</v>
      </c>
      <c r="N60" s="115">
        <v>-268</v>
      </c>
      <c r="O60" s="88">
        <v>-38</v>
      </c>
      <c r="P60" s="88">
        <v>0</v>
      </c>
      <c r="Q60" s="88">
        <v>0</v>
      </c>
      <c r="R60" s="88">
        <v>0</v>
      </c>
      <c r="S60" s="116">
        <v>0</v>
      </c>
      <c r="U60" s="115">
        <v>-306</v>
      </c>
      <c r="V60" s="116">
        <v>6.62</v>
      </c>
      <c r="W60">
        <v>-268</v>
      </c>
      <c r="X60">
        <v>-38</v>
      </c>
      <c r="Y60">
        <v>6.62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4.42</v>
      </c>
      <c r="N61" s="115">
        <v>-265</v>
      </c>
      <c r="O61" s="88">
        <v>-38</v>
      </c>
      <c r="P61" s="88">
        <v>0</v>
      </c>
      <c r="Q61" s="88">
        <v>0</v>
      </c>
      <c r="R61" s="88">
        <v>0</v>
      </c>
      <c r="S61" s="116">
        <v>0</v>
      </c>
      <c r="U61" s="115">
        <v>-303</v>
      </c>
      <c r="V61" s="116">
        <v>4.42</v>
      </c>
      <c r="W61">
        <v>-265</v>
      </c>
      <c r="X61">
        <v>-38</v>
      </c>
      <c r="Y61">
        <v>4.42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4.6100000000000003</v>
      </c>
      <c r="N62" s="115">
        <v>-262</v>
      </c>
      <c r="O62" s="88">
        <v>-33</v>
      </c>
      <c r="P62" s="88">
        <v>0</v>
      </c>
      <c r="Q62" s="88">
        <v>0</v>
      </c>
      <c r="R62" s="88">
        <v>0</v>
      </c>
      <c r="S62" s="116">
        <v>0</v>
      </c>
      <c r="U62" s="115">
        <v>-295</v>
      </c>
      <c r="V62" s="116">
        <v>4.6100000000000003</v>
      </c>
      <c r="W62">
        <v>-262</v>
      </c>
      <c r="X62">
        <v>-33</v>
      </c>
      <c r="Y62">
        <v>4.6100000000000003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3.26</v>
      </c>
      <c r="N63" s="115">
        <v>-266</v>
      </c>
      <c r="O63" s="88">
        <v>-28</v>
      </c>
      <c r="P63" s="88">
        <v>0</v>
      </c>
      <c r="Q63" s="88">
        <v>0</v>
      </c>
      <c r="R63" s="88">
        <v>0</v>
      </c>
      <c r="S63" s="116">
        <v>0</v>
      </c>
      <c r="U63" s="115">
        <v>-294</v>
      </c>
      <c r="V63" s="116">
        <v>3.26</v>
      </c>
      <c r="W63">
        <v>-266</v>
      </c>
      <c r="X63">
        <v>-28</v>
      </c>
      <c r="Y63">
        <v>3.26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4.42</v>
      </c>
      <c r="N64" s="115">
        <v>-241</v>
      </c>
      <c r="O64" s="88">
        <v>-23</v>
      </c>
      <c r="P64" s="88">
        <v>0</v>
      </c>
      <c r="Q64" s="88">
        <v>0</v>
      </c>
      <c r="R64" s="88">
        <v>0</v>
      </c>
      <c r="S64" s="116">
        <v>0</v>
      </c>
      <c r="U64" s="115">
        <v>-264</v>
      </c>
      <c r="V64" s="116">
        <v>4.42</v>
      </c>
      <c r="W64">
        <v>-241</v>
      </c>
      <c r="X64">
        <v>-23</v>
      </c>
      <c r="Y64">
        <v>4.42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5.47</v>
      </c>
      <c r="N65" s="115">
        <v>-236</v>
      </c>
      <c r="O65" s="88">
        <v>-18</v>
      </c>
      <c r="P65" s="88">
        <v>0</v>
      </c>
      <c r="Q65" s="88">
        <v>0</v>
      </c>
      <c r="R65" s="88">
        <v>0</v>
      </c>
      <c r="S65" s="116">
        <v>0</v>
      </c>
      <c r="U65" s="115">
        <v>-254</v>
      </c>
      <c r="V65" s="116">
        <v>5.47</v>
      </c>
      <c r="W65">
        <v>-236</v>
      </c>
      <c r="X65">
        <v>-18</v>
      </c>
      <c r="Y65">
        <v>5.47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4.03</v>
      </c>
      <c r="N66" s="115">
        <v>-215</v>
      </c>
      <c r="O66" s="88">
        <v>-8</v>
      </c>
      <c r="P66" s="88">
        <v>0</v>
      </c>
      <c r="Q66" s="88">
        <v>0</v>
      </c>
      <c r="R66" s="88">
        <v>0</v>
      </c>
      <c r="S66" s="116">
        <v>0</v>
      </c>
      <c r="U66" s="115">
        <v>-223</v>
      </c>
      <c r="V66" s="116">
        <v>4.03</v>
      </c>
      <c r="W66">
        <v>-215</v>
      </c>
      <c r="X66">
        <v>-8</v>
      </c>
      <c r="Y66">
        <v>4.03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5.18</v>
      </c>
      <c r="N67" s="115">
        <v>-174</v>
      </c>
      <c r="O67" s="88">
        <v>-20</v>
      </c>
      <c r="P67" s="88">
        <v>0</v>
      </c>
      <c r="Q67" s="88">
        <v>0</v>
      </c>
      <c r="R67" s="88">
        <v>0</v>
      </c>
      <c r="S67" s="116">
        <v>0</v>
      </c>
      <c r="U67" s="115">
        <v>-194</v>
      </c>
      <c r="V67" s="116">
        <v>5.18</v>
      </c>
      <c r="W67">
        <v>-174</v>
      </c>
      <c r="X67">
        <v>-20</v>
      </c>
      <c r="Y67">
        <v>5.18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5.57</v>
      </c>
      <c r="N68" s="115">
        <v>-149</v>
      </c>
      <c r="O68" s="88">
        <v>-5</v>
      </c>
      <c r="P68" s="88">
        <v>0</v>
      </c>
      <c r="Q68" s="88">
        <v>0</v>
      </c>
      <c r="R68" s="88">
        <v>0</v>
      </c>
      <c r="S68" s="116">
        <v>0</v>
      </c>
      <c r="U68" s="115">
        <v>-154</v>
      </c>
      <c r="V68" s="116">
        <v>5.57</v>
      </c>
      <c r="W68">
        <v>-149</v>
      </c>
      <c r="X68">
        <v>-5</v>
      </c>
      <c r="Y68">
        <v>5.57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3.55</v>
      </c>
      <c r="N69" s="115">
        <v>-105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-105</v>
      </c>
      <c r="V69" s="116">
        <v>3.55</v>
      </c>
      <c r="W69">
        <v>-105</v>
      </c>
      <c r="X69">
        <v>0</v>
      </c>
      <c r="Y69">
        <v>3.55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4.99</v>
      </c>
      <c r="N70" s="115">
        <v>-65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-65</v>
      </c>
      <c r="V70" s="116">
        <v>4.99</v>
      </c>
      <c r="W70">
        <v>-65</v>
      </c>
      <c r="X70">
        <v>0</v>
      </c>
      <c r="Y70">
        <v>4.99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9.5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9.5</v>
      </c>
      <c r="W71">
        <v>0</v>
      </c>
      <c r="X71">
        <v>0</v>
      </c>
      <c r="Y71">
        <v>9.5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4.7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4.7</v>
      </c>
      <c r="W72">
        <v>0</v>
      </c>
      <c r="X72">
        <v>0</v>
      </c>
      <c r="Y72">
        <v>4.7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5.09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5.09</v>
      </c>
      <c r="W73">
        <v>0</v>
      </c>
      <c r="X73">
        <v>0</v>
      </c>
      <c r="Y73">
        <v>5.09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5.38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5.38</v>
      </c>
      <c r="W74">
        <v>0</v>
      </c>
      <c r="X74">
        <v>0</v>
      </c>
      <c r="Y74">
        <v>5.38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2.98</v>
      </c>
      <c r="N75" s="115">
        <v>0</v>
      </c>
      <c r="O75" s="88">
        <v>-20</v>
      </c>
      <c r="P75" s="88">
        <v>0</v>
      </c>
      <c r="Q75" s="88">
        <v>0</v>
      </c>
      <c r="R75" s="88">
        <v>0</v>
      </c>
      <c r="S75" s="116">
        <v>0</v>
      </c>
      <c r="U75" s="115">
        <v>-20</v>
      </c>
      <c r="V75" s="116">
        <v>2.98</v>
      </c>
      <c r="W75">
        <v>0</v>
      </c>
      <c r="X75">
        <v>-20</v>
      </c>
      <c r="Y75">
        <v>2.98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1.54</v>
      </c>
      <c r="N76" s="115">
        <v>0</v>
      </c>
      <c r="O76" s="88">
        <v>-30</v>
      </c>
      <c r="P76" s="88">
        <v>0</v>
      </c>
      <c r="Q76" s="88">
        <v>0</v>
      </c>
      <c r="R76" s="88">
        <v>0</v>
      </c>
      <c r="S76" s="116">
        <v>0</v>
      </c>
      <c r="U76" s="115">
        <v>-30</v>
      </c>
      <c r="V76" s="116">
        <v>1.54</v>
      </c>
      <c r="W76">
        <v>0</v>
      </c>
      <c r="X76">
        <v>-30</v>
      </c>
      <c r="Y76">
        <v>1.54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2.98</v>
      </c>
      <c r="N77" s="115">
        <v>0</v>
      </c>
      <c r="O77" s="88">
        <v>-40</v>
      </c>
      <c r="P77" s="88">
        <v>0</v>
      </c>
      <c r="Q77" s="88">
        <v>0</v>
      </c>
      <c r="R77" s="88">
        <v>0</v>
      </c>
      <c r="S77" s="116">
        <v>0</v>
      </c>
      <c r="U77" s="115">
        <v>-40</v>
      </c>
      <c r="V77" s="116">
        <v>2.98</v>
      </c>
      <c r="W77">
        <v>0</v>
      </c>
      <c r="X77">
        <v>-40</v>
      </c>
      <c r="Y77">
        <v>2.98</v>
      </c>
      <c r="Z77">
        <v>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2.5</v>
      </c>
      <c r="N78" s="115">
        <v>0</v>
      </c>
      <c r="O78" s="88">
        <v>-55</v>
      </c>
      <c r="P78" s="88">
        <v>-9</v>
      </c>
      <c r="Q78" s="88">
        <v>0</v>
      </c>
      <c r="R78" s="88">
        <v>0</v>
      </c>
      <c r="S78" s="116">
        <v>0</v>
      </c>
      <c r="U78" s="115">
        <v>-64</v>
      </c>
      <c r="V78" s="116">
        <v>2.5</v>
      </c>
      <c r="W78">
        <v>0</v>
      </c>
      <c r="X78">
        <v>-55</v>
      </c>
      <c r="Y78">
        <v>2.5</v>
      </c>
      <c r="Z78">
        <v>-9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2.02</v>
      </c>
      <c r="N79" s="115">
        <v>0</v>
      </c>
      <c r="O79" s="88">
        <v>-55</v>
      </c>
      <c r="P79" s="88">
        <v>-10</v>
      </c>
      <c r="Q79" s="88">
        <v>0</v>
      </c>
      <c r="R79" s="88">
        <v>0</v>
      </c>
      <c r="S79" s="116">
        <v>0</v>
      </c>
      <c r="U79" s="115">
        <v>-65</v>
      </c>
      <c r="V79" s="116">
        <v>2.02</v>
      </c>
      <c r="W79">
        <v>0</v>
      </c>
      <c r="X79">
        <v>-55</v>
      </c>
      <c r="Y79">
        <v>2.02</v>
      </c>
      <c r="Z79">
        <v>-10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3.65</v>
      </c>
      <c r="N80" s="115">
        <v>0</v>
      </c>
      <c r="O80" s="88">
        <v>-70</v>
      </c>
      <c r="P80" s="88">
        <v>-17</v>
      </c>
      <c r="Q80" s="88">
        <v>0</v>
      </c>
      <c r="R80" s="88">
        <v>0</v>
      </c>
      <c r="S80" s="116">
        <v>0</v>
      </c>
      <c r="U80" s="115">
        <v>-87</v>
      </c>
      <c r="V80" s="116">
        <v>3.65</v>
      </c>
      <c r="W80">
        <v>0</v>
      </c>
      <c r="X80">
        <v>-70</v>
      </c>
      <c r="Y80">
        <v>3.65</v>
      </c>
      <c r="Z80">
        <v>-17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2.98</v>
      </c>
      <c r="N81" s="115">
        <v>0</v>
      </c>
      <c r="O81" s="88">
        <v>-80</v>
      </c>
      <c r="P81" s="88">
        <v>-28</v>
      </c>
      <c r="Q81" s="88">
        <v>0</v>
      </c>
      <c r="R81" s="88">
        <v>0</v>
      </c>
      <c r="S81" s="116">
        <v>0</v>
      </c>
      <c r="U81" s="115">
        <v>-108</v>
      </c>
      <c r="V81" s="116">
        <v>2.98</v>
      </c>
      <c r="W81">
        <v>0</v>
      </c>
      <c r="X81">
        <v>-80</v>
      </c>
      <c r="Y81">
        <v>2.98</v>
      </c>
      <c r="Z81">
        <v>-28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5.18</v>
      </c>
      <c r="N82" s="115">
        <v>0</v>
      </c>
      <c r="O82" s="88">
        <v>-85</v>
      </c>
      <c r="P82" s="88">
        <v>-54</v>
      </c>
      <c r="Q82" s="88">
        <v>0</v>
      </c>
      <c r="R82" s="88">
        <v>0</v>
      </c>
      <c r="S82" s="116">
        <v>0</v>
      </c>
      <c r="U82" s="115">
        <v>-139</v>
      </c>
      <c r="V82" s="116">
        <v>5.18</v>
      </c>
      <c r="W82">
        <v>0</v>
      </c>
      <c r="X82">
        <v>-85</v>
      </c>
      <c r="Y82">
        <v>5.18</v>
      </c>
      <c r="Z82">
        <v>-54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9.2200000000000006</v>
      </c>
      <c r="N83" s="115">
        <v>0</v>
      </c>
      <c r="O83" s="88">
        <v>-105</v>
      </c>
      <c r="P83" s="88">
        <v>-82</v>
      </c>
      <c r="Q83" s="88">
        <v>0</v>
      </c>
      <c r="R83" s="88">
        <v>0</v>
      </c>
      <c r="S83" s="116">
        <v>0</v>
      </c>
      <c r="U83" s="115">
        <v>-187</v>
      </c>
      <c r="V83" s="116">
        <v>9.2200000000000006</v>
      </c>
      <c r="W83">
        <v>0</v>
      </c>
      <c r="X83">
        <v>-105</v>
      </c>
      <c r="Y83">
        <v>9.2200000000000006</v>
      </c>
      <c r="Z83">
        <v>-82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7.68</v>
      </c>
      <c r="N84" s="115">
        <v>0</v>
      </c>
      <c r="O84" s="88">
        <v>-95</v>
      </c>
      <c r="P84" s="88">
        <v>-96</v>
      </c>
      <c r="Q84" s="88">
        <v>0</v>
      </c>
      <c r="R84" s="88">
        <v>0</v>
      </c>
      <c r="S84" s="116">
        <v>0</v>
      </c>
      <c r="U84" s="115">
        <v>-191</v>
      </c>
      <c r="V84" s="116">
        <v>7.68</v>
      </c>
      <c r="W84">
        <v>0</v>
      </c>
      <c r="X84">
        <v>-95</v>
      </c>
      <c r="Y84">
        <v>7.68</v>
      </c>
      <c r="Z84">
        <v>-96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9.5</v>
      </c>
      <c r="N85" s="115">
        <v>0</v>
      </c>
      <c r="O85" s="88">
        <v>-105</v>
      </c>
      <c r="P85" s="88">
        <v>-129</v>
      </c>
      <c r="Q85" s="88">
        <v>0</v>
      </c>
      <c r="R85" s="88">
        <v>0</v>
      </c>
      <c r="S85" s="116">
        <v>0</v>
      </c>
      <c r="U85" s="115">
        <v>-234</v>
      </c>
      <c r="V85" s="116">
        <v>9.5</v>
      </c>
      <c r="W85">
        <v>0</v>
      </c>
      <c r="X85">
        <v>-105</v>
      </c>
      <c r="Y85">
        <v>9.5</v>
      </c>
      <c r="Z85">
        <v>-129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5.28</v>
      </c>
      <c r="N86" s="115">
        <v>0</v>
      </c>
      <c r="O86" s="88">
        <v>-105</v>
      </c>
      <c r="P86" s="88">
        <v>-142</v>
      </c>
      <c r="Q86" s="88">
        <v>0</v>
      </c>
      <c r="R86" s="88">
        <v>0</v>
      </c>
      <c r="S86" s="116">
        <v>0</v>
      </c>
      <c r="U86" s="115">
        <v>-247</v>
      </c>
      <c r="V86" s="116">
        <v>5.28</v>
      </c>
      <c r="W86">
        <v>0</v>
      </c>
      <c r="X86">
        <v>-105</v>
      </c>
      <c r="Y86">
        <v>5.28</v>
      </c>
      <c r="Z86">
        <v>-142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3.26</v>
      </c>
      <c r="N87" s="115">
        <v>0</v>
      </c>
      <c r="O87" s="88">
        <v>-50</v>
      </c>
      <c r="P87" s="88">
        <v>-164</v>
      </c>
      <c r="Q87" s="88">
        <v>0</v>
      </c>
      <c r="R87" s="88">
        <v>0</v>
      </c>
      <c r="S87" s="116">
        <v>0</v>
      </c>
      <c r="U87" s="115">
        <v>-214</v>
      </c>
      <c r="V87" s="116">
        <v>3.26</v>
      </c>
      <c r="W87">
        <v>0</v>
      </c>
      <c r="X87">
        <v>-50</v>
      </c>
      <c r="Y87">
        <v>3.26</v>
      </c>
      <c r="Z87">
        <v>-164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4.8</v>
      </c>
      <c r="N88" s="115">
        <v>0</v>
      </c>
      <c r="O88" s="88">
        <v>-55</v>
      </c>
      <c r="P88" s="88">
        <v>-153</v>
      </c>
      <c r="Q88" s="88">
        <v>0</v>
      </c>
      <c r="R88" s="88">
        <v>0</v>
      </c>
      <c r="S88" s="116">
        <v>0</v>
      </c>
      <c r="U88" s="115">
        <v>-208</v>
      </c>
      <c r="V88" s="116">
        <v>4.8</v>
      </c>
      <c r="W88">
        <v>0</v>
      </c>
      <c r="X88">
        <v>-55</v>
      </c>
      <c r="Y88">
        <v>4.8</v>
      </c>
      <c r="Z88">
        <v>-153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3.07</v>
      </c>
      <c r="N89" s="115">
        <v>0</v>
      </c>
      <c r="O89" s="88">
        <v>-60</v>
      </c>
      <c r="P89" s="88">
        <v>-152</v>
      </c>
      <c r="Q89" s="88">
        <v>0</v>
      </c>
      <c r="R89" s="88">
        <v>0</v>
      </c>
      <c r="S89" s="116">
        <v>0</v>
      </c>
      <c r="U89" s="115">
        <v>-212</v>
      </c>
      <c r="V89" s="116">
        <v>3.07</v>
      </c>
      <c r="W89">
        <v>0</v>
      </c>
      <c r="X89">
        <v>-60</v>
      </c>
      <c r="Y89">
        <v>3.07</v>
      </c>
      <c r="Z89">
        <v>-152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2.88</v>
      </c>
      <c r="N90" s="115">
        <v>0</v>
      </c>
      <c r="O90" s="88">
        <v>-65</v>
      </c>
      <c r="P90" s="88">
        <v>-154</v>
      </c>
      <c r="Q90" s="88">
        <v>0</v>
      </c>
      <c r="R90" s="88">
        <v>0</v>
      </c>
      <c r="S90" s="116">
        <v>0</v>
      </c>
      <c r="U90" s="115">
        <v>-219</v>
      </c>
      <c r="V90" s="116">
        <v>2.88</v>
      </c>
      <c r="W90">
        <v>0</v>
      </c>
      <c r="X90">
        <v>-65</v>
      </c>
      <c r="Y90">
        <v>2.88</v>
      </c>
      <c r="Z90">
        <v>-154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6.53</v>
      </c>
      <c r="N91" s="115">
        <v>0</v>
      </c>
      <c r="O91" s="88">
        <v>-70</v>
      </c>
      <c r="P91" s="88">
        <v>-163</v>
      </c>
      <c r="Q91" s="88">
        <v>0</v>
      </c>
      <c r="R91" s="88">
        <v>0</v>
      </c>
      <c r="S91" s="116">
        <v>0</v>
      </c>
      <c r="U91" s="115">
        <v>-233</v>
      </c>
      <c r="V91" s="116">
        <v>6.53</v>
      </c>
      <c r="W91">
        <v>0</v>
      </c>
      <c r="X91">
        <v>-70</v>
      </c>
      <c r="Y91">
        <v>6.53</v>
      </c>
      <c r="Z91">
        <v>-163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5.28</v>
      </c>
      <c r="N92" s="115">
        <v>0</v>
      </c>
      <c r="O92" s="88">
        <v>-70</v>
      </c>
      <c r="P92" s="88">
        <v>-157</v>
      </c>
      <c r="Q92" s="88">
        <v>0</v>
      </c>
      <c r="R92" s="88">
        <v>0</v>
      </c>
      <c r="S92" s="116">
        <v>0</v>
      </c>
      <c r="U92" s="115">
        <v>-227</v>
      </c>
      <c r="V92" s="116">
        <v>5.28</v>
      </c>
      <c r="W92">
        <v>0</v>
      </c>
      <c r="X92">
        <v>-70</v>
      </c>
      <c r="Y92">
        <v>5.28</v>
      </c>
      <c r="Z92">
        <v>-157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1.92</v>
      </c>
      <c r="N93" s="115">
        <v>0</v>
      </c>
      <c r="O93" s="88">
        <v>-80</v>
      </c>
      <c r="P93" s="88">
        <v>-162</v>
      </c>
      <c r="Q93" s="88">
        <v>0</v>
      </c>
      <c r="R93" s="88">
        <v>0</v>
      </c>
      <c r="S93" s="116">
        <v>0</v>
      </c>
      <c r="U93" s="115">
        <v>-242</v>
      </c>
      <c r="V93" s="116">
        <v>1.92</v>
      </c>
      <c r="W93">
        <v>0</v>
      </c>
      <c r="X93">
        <v>-80</v>
      </c>
      <c r="Y93">
        <v>1.92</v>
      </c>
      <c r="Z93">
        <v>-162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1.92</v>
      </c>
      <c r="N94" s="115">
        <v>0</v>
      </c>
      <c r="O94" s="88">
        <v>-80</v>
      </c>
      <c r="P94" s="88">
        <v>-167</v>
      </c>
      <c r="Q94" s="88">
        <v>0</v>
      </c>
      <c r="R94" s="88">
        <v>0</v>
      </c>
      <c r="S94" s="116">
        <v>0</v>
      </c>
      <c r="U94" s="115">
        <v>-247</v>
      </c>
      <c r="V94" s="116">
        <v>1.92</v>
      </c>
      <c r="W94">
        <v>0</v>
      </c>
      <c r="X94">
        <v>-80</v>
      </c>
      <c r="Y94">
        <v>1.92</v>
      </c>
      <c r="Z94">
        <v>-167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0.28999999999999998</v>
      </c>
      <c r="N95" s="115">
        <v>0</v>
      </c>
      <c r="O95" s="88">
        <v>-95</v>
      </c>
      <c r="P95" s="88">
        <v>-181</v>
      </c>
      <c r="Q95" s="88">
        <v>0</v>
      </c>
      <c r="R95" s="88">
        <v>0</v>
      </c>
      <c r="S95" s="116">
        <v>0</v>
      </c>
      <c r="U95" s="115">
        <v>-276</v>
      </c>
      <c r="V95" s="116">
        <v>0.28999999999999998</v>
      </c>
      <c r="W95">
        <v>0</v>
      </c>
      <c r="X95">
        <v>-95</v>
      </c>
      <c r="Y95">
        <v>0.28999999999999998</v>
      </c>
      <c r="Z95">
        <v>-181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0.77</v>
      </c>
      <c r="N96" s="115">
        <v>0</v>
      </c>
      <c r="O96" s="88">
        <v>-105</v>
      </c>
      <c r="P96" s="88">
        <v>-194</v>
      </c>
      <c r="Q96" s="88">
        <v>0</v>
      </c>
      <c r="R96" s="88">
        <v>0</v>
      </c>
      <c r="S96" s="116">
        <v>0</v>
      </c>
      <c r="U96" s="115">
        <v>-299</v>
      </c>
      <c r="V96" s="116">
        <v>0.77</v>
      </c>
      <c r="W96">
        <v>0</v>
      </c>
      <c r="X96">
        <v>-105</v>
      </c>
      <c r="Y96">
        <v>0.77</v>
      </c>
      <c r="Z96">
        <v>-194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-105</v>
      </c>
      <c r="P97" s="88">
        <v>-199</v>
      </c>
      <c r="Q97" s="88">
        <v>0</v>
      </c>
      <c r="R97" s="88">
        <v>0</v>
      </c>
      <c r="S97" s="116">
        <v>0</v>
      </c>
      <c r="U97" s="115">
        <v>-304</v>
      </c>
      <c r="V97" s="116">
        <v>0</v>
      </c>
      <c r="W97">
        <v>0</v>
      </c>
      <c r="X97">
        <v>-105</v>
      </c>
      <c r="Y97">
        <v>0</v>
      </c>
      <c r="Z97">
        <v>-199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0.1</v>
      </c>
      <c r="N98" s="115">
        <v>0</v>
      </c>
      <c r="O98" s="88">
        <v>-115</v>
      </c>
      <c r="P98" s="88">
        <v>-207</v>
      </c>
      <c r="Q98" s="88">
        <v>0</v>
      </c>
      <c r="R98" s="88">
        <v>0</v>
      </c>
      <c r="S98" s="116">
        <v>0</v>
      </c>
      <c r="U98" s="115">
        <v>-322</v>
      </c>
      <c r="V98" s="116">
        <v>0.1</v>
      </c>
      <c r="W98">
        <v>0</v>
      </c>
      <c r="X98">
        <v>-115</v>
      </c>
      <c r="Y98">
        <v>0.1</v>
      </c>
      <c r="Z98">
        <v>-207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6.5045000000000019E-2</v>
      </c>
      <c r="N99" s="110">
        <f t="shared" si="1"/>
        <v>-1.6850000000000001</v>
      </c>
      <c r="O99" s="111">
        <f t="shared" si="1"/>
        <v>-1.6214500000000001</v>
      </c>
      <c r="P99" s="111">
        <f t="shared" si="1"/>
        <v>-2.4038325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-5.7102824999999999</v>
      </c>
      <c r="V99" s="112">
        <f t="shared" si="1"/>
        <v>6.5045000000000019E-2</v>
      </c>
      <c r="W99">
        <f t="shared" si="1"/>
        <v>-1.6850000000000001</v>
      </c>
      <c r="X99">
        <f t="shared" si="1"/>
        <v>-1.6214500000000001</v>
      </c>
      <c r="Y99">
        <f t="shared" si="1"/>
        <v>6.5045000000000019E-2</v>
      </c>
      <c r="Z99">
        <f t="shared" si="1"/>
        <v>-2.4038325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2023-04-12T09:29:52Z</dcterms:modified>
</cp:coreProperties>
</file>